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気温" sheetId="1" r:id="rId1"/>
    <sheet name="気温2" sheetId="2" r:id="rId2"/>
    <sheet name="広告費" sheetId="3" r:id="rId3"/>
    <sheet name="家計調査" sheetId="4" r:id="rId4"/>
    <sheet name="高等教育" sheetId="5" r:id="rId5"/>
    <sheet name="住宅" sheetId="6" r:id="rId6"/>
    <sheet name="賃金格差1" sheetId="7" r:id="rId7"/>
    <sheet name="スーパー" sheetId="8" r:id="rId8"/>
    <sheet name="賃金格差2" sheetId="9" r:id="rId9"/>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6">'賃金格差1'!$A$1:$D$87</definedName>
    <definedName name="_xlnm.Print_Area" localSheetId="8">'賃金格差2'!$A$1:$I$87</definedName>
    <definedName name="_xlnm.Print_Titles" localSheetId="6">'賃金格差1'!$1:$1</definedName>
    <definedName name="_xlnm.Print_Titles" localSheetId="8">'賃金格差2'!$1:$1</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<sst xmlns="http://schemas.openxmlformats.org/spreadsheetml/2006/main" count="520" uniqueCount="168">
  <si>
    <t>月</t>
  </si>
  <si>
    <t>1月</t>
  </si>
  <si>
    <t>2月</t>
  </si>
  <si>
    <t>3月</t>
  </si>
  <si>
    <t>4月</t>
  </si>
  <si>
    <t>5月</t>
  </si>
  <si>
    <t>6月</t>
  </si>
  <si>
    <t>7月</t>
  </si>
  <si>
    <t>8月</t>
  </si>
  <si>
    <t>9月</t>
  </si>
  <si>
    <t>10月</t>
  </si>
  <si>
    <t>11月</t>
  </si>
  <si>
    <t>12月</t>
  </si>
  <si>
    <t>広告費</t>
  </si>
  <si>
    <t>売上金額</t>
  </si>
  <si>
    <t>日付</t>
  </si>
  <si>
    <t>気温</t>
  </si>
  <si>
    <t>売上本数</t>
  </si>
  <si>
    <t>土地面積</t>
  </si>
  <si>
    <t>番号</t>
  </si>
  <si>
    <t>築年</t>
  </si>
  <si>
    <t>価格</t>
  </si>
  <si>
    <t>駅からの距離</t>
  </si>
  <si>
    <t>曜日</t>
  </si>
  <si>
    <t>特売</t>
  </si>
  <si>
    <t>売上額</t>
  </si>
  <si>
    <t>高等教育教員数</t>
  </si>
  <si>
    <t>中等教育在籍者数(1000)</t>
  </si>
  <si>
    <t>高等教育在籍者数(1000)</t>
  </si>
  <si>
    <t>シンガポール</t>
  </si>
  <si>
    <t>ニュージーランド</t>
  </si>
  <si>
    <t>オーストリア</t>
  </si>
  <si>
    <t>チリ</t>
  </si>
  <si>
    <t>ベルギー</t>
  </si>
  <si>
    <t>ギリシャ</t>
  </si>
  <si>
    <t>ベネズエラ</t>
  </si>
  <si>
    <t>オーストラリア</t>
  </si>
  <si>
    <t>アルゼンチン</t>
  </si>
  <si>
    <t>タイ</t>
  </si>
  <si>
    <t>アルジェリア</t>
  </si>
  <si>
    <t>カナダ</t>
  </si>
  <si>
    <t>ブラジル</t>
  </si>
  <si>
    <t>パキスタン</t>
  </si>
  <si>
    <t>フィリピン</t>
  </si>
  <si>
    <t>イギリス</t>
  </si>
  <si>
    <t>韓国</t>
  </si>
  <si>
    <t>イラン</t>
  </si>
  <si>
    <t>スペイン</t>
  </si>
  <si>
    <t>エジプト</t>
  </si>
  <si>
    <t>メキシコ</t>
  </si>
  <si>
    <t>日本</t>
  </si>
  <si>
    <t>インドネシア</t>
  </si>
  <si>
    <t>アメリカ</t>
  </si>
  <si>
    <t>中国　</t>
  </si>
  <si>
    <t>年齢</t>
  </si>
  <si>
    <t>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</si>
  <si>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</si>
  <si>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</si>
  <si>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</si>
  <si>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</si>
  <si>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</si>
  <si>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</si>
  <si>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</si>
  <si>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</si>
  <si>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</si>
  <si>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</si>
  <si>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</si>
  <si>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</si>
  <si>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</si>
  <si>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</si>
  <si>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</si>
  <si>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</si>
  <si>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</si>
  <si>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</si>
  <si>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</si>
  <si>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</si>
  <si>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</si>
  <si>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</si>
  <si>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</si>
  <si>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</si>
  <si>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</si>
  <si>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</si>
  <si>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</si>
  <si>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</si>
  <si>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</si>
  <si>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</si>
  <si>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</si>
  <si>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</si>
  <si>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</si>
  <si>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</si>
  <si>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</si>
  <si>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</si>
  <si>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</si>
  <si>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</si>
  <si>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</si>
  <si>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</si>
  <si>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</si>
  <si>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</si>
  <si>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女</t>
  </si>
  <si>
    <t>45</t>
  </si>
  <si>
    <t>46</t>
  </si>
  <si>
    <t>47</t>
  </si>
  <si>
    <t>48</t>
  </si>
  <si>
    <t>49</t>
  </si>
  <si>
    <t>50</t>
  </si>
  <si>
    <t>51</t>
  </si>
  <si>
    <t>52</t>
  </si>
  <si>
    <t>53</t>
  </si>
  <si>
    <t>54</t>
  </si>
  <si>
    <t>55</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</si>
  <si>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</si>
  <si>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</si>
  <si>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</si>
  <si>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</si>
  <si>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</si>
  <si>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</si>
  <si>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</si>
  <si>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</si>
  <si>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</si>
  <si>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</si>
  <si>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</si>
  <si>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</si>
  <si>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</si>
  <si>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</si>
  <si>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</si>
  <si>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</si>
  <si>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</si>
  <si>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</si>
  <si>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</si>
  <si>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</si>
  <si>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</si>
  <si>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</si>
  <si>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</si>
  <si>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</si>
  <si>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</si>
  <si>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</si>
  <si>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</si>
  <si>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</si>
  <si>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</si>
  <si>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</si>
  <si>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</si>
  <si>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No</t>
  </si>
  <si>
    <t>学歴</t>
  </si>
  <si>
    <t>性別</t>
  </si>
  <si>
    <t>勤続年数</t>
  </si>
  <si>
    <t>高卒</t>
  </si>
  <si>
    <t>所定内実労働　時間数</t>
  </si>
  <si>
    <t>超過実労働時間数</t>
  </si>
  <si>
    <t>総労働時間</t>
  </si>
  <si>
    <t>時給</t>
  </si>
  <si>
    <t>1</t>
  </si>
  <si>
    <t>2</t>
  </si>
  <si>
    <t>短大卒</t>
  </si>
  <si>
    <t>大卒</t>
  </si>
  <si>
    <t>No</t>
  </si>
  <si>
    <t>1</t>
  </si>
  <si>
    <t>2</t>
  </si>
  <si>
    <t>年間収入</t>
  </si>
  <si>
    <t>総務庁家計調査より</t>
  </si>
  <si>
    <t>アルコール代</t>
  </si>
  <si>
    <t>年間消費支出</t>
  </si>
  <si>
    <t>食料費</t>
  </si>
  <si>
    <t>穀類</t>
  </si>
  <si>
    <t>魚介類</t>
  </si>
  <si>
    <t>肉類</t>
  </si>
  <si>
    <t>野菜類</t>
  </si>
  <si>
    <t>中学卒</t>
  </si>
  <si>
    <t>中学卒</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</si>
</sst>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aaa"/>
    <numFmt numFmtId="179" formatCode="#\ ###\ ###\ ##0"/>
    <numFmt numFmtId="180" formatCode="[&lt;=999]000;000\-00"/>
    <numFmt numFmtId="181" formatCode="#,##0&quot;頁&quot;"/>
    <numFmt numFmtId="182" formatCode="0_ "/>
    <numFmt numFmtId="183" formatCode="0.0_ "/>
    <numFmt numFmtId="184" formatCode="yyyy&quot;年&quot;m&quot;月&quot;d&quot;日&quot;\ \ \ h:mm:AM/PM"/>
    <numFmt numFmtId="185" formatCode="0.0_);[Red]\(0.0\)"/>
    <numFmt numFmtId="186" formatCode="0_);[Red]\(0\)"/>
    <numFmt numFmtId="187" formatCode="#,##0.0_);[Red]\(#,##0.0\)"/>
    <numFmt numFmtId="188" formatCode="[&gt;0]0.0;0"/>
    <numFmt numFmtId="189" formatCode="00"/>
    <numFmt numFmtId="190" formatCode="#,##0_ "/>
    <numFmt numFmtId="191" formatCode="###,###,##0;&quot;-&quot;##,###,##0"/>
    <numFmt numFmtId="192" formatCode="\ ###,###,##0;&quot;-&quot;###,###,##0"/>
    <numFmt numFmtId="193" formatCode="\ ###,###,###,###,##0;&quot;-&quot;###,###,###,###,##0"/>
    <numFmt numFmtId="194" formatCode="\ ###,###,###,##0;&quot;-&quot;###,###,###,##0"/>
    <numFmt numFmtId="195" formatCode="##,###,###,##0.0;&quot;-&quot;#,###,###,##0.0"/>
    <numFmt numFmtId="196" formatCode="#,###,###,##0.00;&quot; -&quot;###,###,##0.00"/>
    <numFmt numFmtId="197" formatCode="###,###,###,###,##0;&quot;-&quot;##,###,###,###,##0"/>
    <numFmt numFmtId="198" formatCode="##,##0.00;&quot;-&quot;#,##0.00"/>
    <numFmt numFmtId="199" formatCode="\ ##0.0;&quot;-&quot;##0.0"/>
    <numFmt numFmtId="200" formatCode="#,###,##0.0;&quot; -&quot;###,##0.0"/>
    <numFmt numFmtId="201" formatCode="###,##0.0;&quot;-&quot;##,##0.0"/>
    <numFmt numFmtId="202" formatCode="###,###,###,##0;&quot;-&quot;##,###,###,##0"/>
    <numFmt numFmtId="203" formatCode="#,###,###,##0.0;&quot; -&quot;###,###,##0.0"/>
    <numFmt numFmtId="204" formatCode="#,###,###,##0;&quot; -&quot;###,###,##0"/>
    <numFmt numFmtId="205" formatCode="#,###,##0.00;&quot; -&quot;###,##0.00"/>
    <numFmt numFmtId="206" formatCode="##,###,##0.00;&quot;-&quot;#,###,##0.00"/>
    <numFmt numFmtId="207" formatCode="###,###,##0.0;&quot;-&quot;##,###,##0.0"/>
    <numFmt numFmtId="208" formatCode="\ ###,##0.0;&quot;-&quot;###,##0.0"/>
    <numFmt numFmtId="209" formatCode="0.0%"/>
    <numFmt numFmtId="210" formatCode="0.000%"/>
    <numFmt numFmtId="211" formatCode="0.0000%"/>
    <numFmt numFmtId="212" formatCode="0.0000_ "/>
  </numFmts>
  <fonts count="13">
    <font>
      <sz val="11"/>
      <name val="ＭＳ Ｐゴシック"/>
      <family val="0"/>
    </font>
    <font>
      <sz val="6"/>
      <name val="ＭＳ Ｐゴシック"/>
      <family val="3"/>
    </font>
    <font>
      <sz val="11"/>
      <name val="ＭＳ 明朝"/>
      <family val="1"/>
    </font>
    <font>
      <sz val="11"/>
      <name val="ＨＧ丸ゴシックM"/>
      <family val="3"/>
    </font>
    <font>
      <u val="single"/>
      <sz val="11"/>
      <color indexed="12"/>
      <name val="ＭＳ 明朝"/>
      <family val="1"/>
    </font>
    <font>
      <u val="single"/>
      <sz val="11"/>
      <color indexed="36"/>
      <name val="ＭＳ 明朝"/>
      <family val="1"/>
    </font>
    <font>
      <sz val="6"/>
      <name val="ＭＳ 明朝"/>
      <family val="1"/>
    </font>
    <font>
      <sz val="11"/>
      <name val="ＭＳ Ｐ明朝"/>
      <family val="1"/>
    </font>
    <font>
      <sz val="9"/>
      <name val="ＭＳ Ｐ明朝"/>
      <family val="1"/>
    </font>
    <font>
      <sz val="6"/>
      <name val="ＭＳ Ｐ明朝"/>
      <family val="1"/>
    </font>
    <font>
      <b/>
      <sz val="9"/>
      <name val="ＭＳ Ｐ明朝"/>
      <family val="1"/>
    </font>
    <font>
      <b/>
      <sz val="11"/>
      <name val="ＭＳ 明朝"/>
      <family val="1"/>
    </font>
    <font>
      <sz val="8"/>
      <name val="ＭＳ Ｐ明朝"/>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style="thin"/>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thin"/>
      <right style="double"/>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5" fillId="0" borderId="0" applyNumberFormat="0" applyFill="0" applyBorder="0" applyAlignment="0" applyProtection="0"/>
  </cellStyleXfs>
  <cellXfs count="42">
    <xf numFmtId="0" fontId="0" fillId="0" borderId="0" xfId="0" applyAlignment="1">
      <alignment/>
    </xf>
    <xf numFmtId="0" fontId="0" fillId="2" borderId="1" xfId="0" applyFill="1" applyBorder="1" applyAlignment="1">
      <alignment/>
    </xf>
    <xf numFmtId="0" fontId="0" fillId="0" borderId="1" xfId="0" applyBorder="1" applyAlignment="1">
      <alignment/>
    </xf>
    <xf numFmtId="56" fontId="0" fillId="0" borderId="0" xfId="0" applyNumberFormat="1" applyAlignment="1">
      <alignment/>
    </xf>
    <xf numFmtId="56" fontId="0" fillId="0" borderId="1" xfId="0" applyNumberFormat="1" applyBorder="1" applyAlignment="1">
      <alignment/>
    </xf>
    <xf numFmtId="177" fontId="0" fillId="0" borderId="1" xfId="0" applyNumberFormat="1" applyBorder="1" applyAlignment="1">
      <alignment/>
    </xf>
    <xf numFmtId="178" fontId="0" fillId="0" borderId="0" xfId="0" applyNumberFormat="1" applyAlignment="1">
      <alignment/>
    </xf>
    <xf numFmtId="0" fontId="2" fillId="0" borderId="1" xfId="21" applyBorder="1">
      <alignment/>
      <protection/>
    </xf>
    <xf numFmtId="0" fontId="2" fillId="0" borderId="1" xfId="21" applyBorder="1" applyAlignment="1">
      <alignment horizontal="centerContinuous" vertical="distributed" wrapText="1"/>
      <protection/>
    </xf>
    <xf numFmtId="0" fontId="2" fillId="0" borderId="1" xfId="21" applyBorder="1" applyAlignment="1">
      <alignment horizontal="left"/>
      <protection/>
    </xf>
    <xf numFmtId="0" fontId="2" fillId="0" borderId="1" xfId="21" applyBorder="1" applyAlignment="1">
      <alignment horizontal="right"/>
      <protection/>
    </xf>
    <xf numFmtId="0" fontId="3" fillId="0" borderId="0" xfId="21" applyFont="1" applyAlignment="1">
      <alignment horizontal="left" wrapText="1"/>
      <protection/>
    </xf>
    <xf numFmtId="0" fontId="0" fillId="0" borderId="0" xfId="0" applyAlignment="1">
      <alignment horizontal="centerContinuous" wrapText="1"/>
    </xf>
    <xf numFmtId="0" fontId="7" fillId="0" borderId="2" xfId="22" applyFont="1" applyBorder="1" applyAlignment="1">
      <alignment horizontal="left" vertical="center"/>
      <protection/>
    </xf>
    <xf numFmtId="0" fontId="7" fillId="0" borderId="3" xfId="22" applyFont="1" applyBorder="1" applyAlignment="1">
      <alignment horizontal="left" vertical="center"/>
      <protection/>
    </xf>
    <xf numFmtId="0" fontId="8" fillId="0" borderId="3" xfId="22" applyNumberFormat="1" applyFont="1" applyBorder="1" applyAlignment="1">
      <alignment horizontal="left" vertical="center"/>
      <protection/>
    </xf>
    <xf numFmtId="0" fontId="8" fillId="0" borderId="3" xfId="22" applyFont="1" applyBorder="1" applyAlignment="1">
      <alignment horizontal="left" vertical="center"/>
      <protection/>
    </xf>
    <xf numFmtId="0" fontId="2" fillId="0" borderId="0" xfId="22" applyAlignment="1">
      <alignment horizontal="left"/>
      <protection/>
    </xf>
    <xf numFmtId="49" fontId="10" fillId="0" borderId="4" xfId="22" applyNumberFormat="1" applyFont="1" applyBorder="1" applyAlignment="1">
      <alignment horizontal="left" vertical="center"/>
      <protection/>
    </xf>
    <xf numFmtId="49" fontId="8" fillId="0" borderId="5" xfId="22" applyNumberFormat="1" applyFont="1" applyBorder="1" applyAlignment="1">
      <alignment horizontal="left" vertical="center"/>
      <protection/>
    </xf>
    <xf numFmtId="0" fontId="8" fillId="0" borderId="5" xfId="22" applyNumberFormat="1" applyFont="1" applyBorder="1" applyAlignment="1">
      <alignment horizontal="right"/>
      <protection/>
    </xf>
    <xf numFmtId="0" fontId="2" fillId="0" borderId="5" xfId="22" applyBorder="1" applyAlignment="1">
      <alignment/>
      <protection/>
    </xf>
    <xf numFmtId="1" fontId="8" fillId="0" borderId="5" xfId="22" applyNumberFormat="1" applyFont="1" applyBorder="1" applyAlignment="1">
      <alignment horizontal="right"/>
      <protection/>
    </xf>
    <xf numFmtId="177" fontId="8" fillId="0" borderId="5" xfId="22" applyNumberFormat="1" applyFont="1" applyBorder="1" applyAlignment="1">
      <alignment horizontal="right"/>
      <protection/>
    </xf>
    <xf numFmtId="49" fontId="10" fillId="0" borderId="0" xfId="22" applyNumberFormat="1" applyFont="1" applyBorder="1" applyAlignment="1">
      <alignment horizontal="left" vertical="center" indent="4"/>
      <protection/>
    </xf>
    <xf numFmtId="0" fontId="2" fillId="0" borderId="0" xfId="22" applyBorder="1" applyAlignment="1">
      <alignment/>
      <protection/>
    </xf>
    <xf numFmtId="0" fontId="2" fillId="0" borderId="0" xfId="22" applyAlignment="1">
      <alignment/>
      <protection/>
    </xf>
    <xf numFmtId="49" fontId="10" fillId="0" borderId="6" xfId="22" applyNumberFormat="1" applyFont="1" applyBorder="1" applyAlignment="1">
      <alignment horizontal="left" vertical="center"/>
      <protection/>
    </xf>
    <xf numFmtId="49" fontId="8" fillId="0" borderId="7" xfId="22" applyNumberFormat="1" applyFont="1" applyBorder="1" applyAlignment="1">
      <alignment horizontal="left" vertical="center"/>
      <protection/>
    </xf>
    <xf numFmtId="0" fontId="8" fillId="0" borderId="7" xfId="22" applyNumberFormat="1" applyFont="1" applyBorder="1" applyAlignment="1">
      <alignment horizontal="right"/>
      <protection/>
    </xf>
    <xf numFmtId="0" fontId="2" fillId="0" borderId="7" xfId="22" applyBorder="1" applyAlignment="1">
      <alignment/>
      <protection/>
    </xf>
    <xf numFmtId="1" fontId="8" fillId="0" borderId="7" xfId="22" applyNumberFormat="1" applyFont="1" applyBorder="1" applyAlignment="1">
      <alignment horizontal="right"/>
      <protection/>
    </xf>
    <xf numFmtId="177" fontId="8" fillId="0" borderId="7" xfId="22" applyNumberFormat="1" applyFont="1" applyBorder="1" applyAlignment="1">
      <alignment horizontal="right"/>
      <protection/>
    </xf>
    <xf numFmtId="0" fontId="2" fillId="0" borderId="0" xfId="22" applyFont="1" applyAlignment="1">
      <alignment/>
      <protection/>
    </xf>
    <xf numFmtId="0" fontId="2" fillId="0" borderId="0" xfId="22" applyNumberFormat="1" applyFont="1" applyAlignment="1">
      <alignment/>
      <protection/>
    </xf>
    <xf numFmtId="3" fontId="12" fillId="0" borderId="0" xfId="0" applyNumberFormat="1" applyFont="1" applyFill="1" applyAlignment="1">
      <alignment/>
    </xf>
    <xf numFmtId="0" fontId="0" fillId="0" borderId="5" xfId="0" applyFill="1" applyBorder="1" applyAlignment="1">
      <alignment/>
    </xf>
    <xf numFmtId="0" fontId="0" fillId="2" borderId="8" xfId="0" applyFill="1" applyBorder="1" applyAlignment="1">
      <alignment/>
    </xf>
    <xf numFmtId="0" fontId="0" fillId="0" borderId="8" xfId="0" applyBorder="1" applyAlignment="1">
      <alignment/>
    </xf>
    <xf numFmtId="0" fontId="0" fillId="2" borderId="9" xfId="0" applyFill="1" applyBorder="1" applyAlignment="1">
      <alignment/>
    </xf>
    <xf numFmtId="0" fontId="0" fillId="0" borderId="9" xfId="0" applyBorder="1" applyAlignment="1">
      <alignment/>
    </xf>
    <xf numFmtId="38" fontId="0" fillId="0" borderId="0" xfId="17"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Sheet2" xfId="21"/>
    <cellStyle name="標準_応用課題"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6</xdr:row>
      <xdr:rowOff>114300</xdr:rowOff>
    </xdr:from>
    <xdr:to>
      <xdr:col>8</xdr:col>
      <xdr:colOff>561975</xdr:colOff>
      <xdr:row>16</xdr:row>
      <xdr:rowOff>66675</xdr:rowOff>
    </xdr:to>
    <xdr:sp>
      <xdr:nvSpPr>
        <xdr:cNvPr id="1" name="TextBox 1"/>
        <xdr:cNvSpPr txBox="1">
          <a:spLocks noChangeArrowheads="1"/>
        </xdr:cNvSpPr>
      </xdr:nvSpPr>
      <xdr:spPr>
        <a:xfrm>
          <a:off x="4086225" y="1143000"/>
          <a:ext cx="2247900" cy="1666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右の表はあるビール会社の一日の売上本数と気温を記録したものです。
このデータより気温が32度のときの期待売り上げ本数を直線回帰モデルで算出しましょう。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142875</xdr:rowOff>
    </xdr:from>
    <xdr:to>
      <xdr:col>7</xdr:col>
      <xdr:colOff>66675</xdr:colOff>
      <xdr:row>13</xdr:row>
      <xdr:rowOff>66675</xdr:rowOff>
    </xdr:to>
    <xdr:sp>
      <xdr:nvSpPr>
        <xdr:cNvPr id="1" name="TextBox 1"/>
        <xdr:cNvSpPr txBox="1">
          <a:spLocks noChangeArrowheads="1"/>
        </xdr:cNvSpPr>
      </xdr:nvSpPr>
      <xdr:spPr>
        <a:xfrm>
          <a:off x="2743200" y="1171575"/>
          <a:ext cx="2124075" cy="1123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右の表は缶コーヒーの一日の売上本数と気温を記録したものです。
このデータから売上本数と気温の関連について考察しなさい。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4</xdr:row>
      <xdr:rowOff>142875</xdr:rowOff>
    </xdr:from>
    <xdr:to>
      <xdr:col>7</xdr:col>
      <xdr:colOff>657225</xdr:colOff>
      <xdr:row>11</xdr:row>
      <xdr:rowOff>66675</xdr:rowOff>
    </xdr:to>
    <xdr:sp>
      <xdr:nvSpPr>
        <xdr:cNvPr id="1" name="TextBox 5"/>
        <xdr:cNvSpPr txBox="1">
          <a:spLocks noChangeArrowheads="1"/>
        </xdr:cNvSpPr>
      </xdr:nvSpPr>
      <xdr:spPr>
        <a:xfrm>
          <a:off x="3429000" y="828675"/>
          <a:ext cx="2124075" cy="1123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広告費と売り上げ金額の関係についての左のデータより、広告費と売り上げ金額の費用対効果比を求めなさい。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20</xdr:row>
      <xdr:rowOff>85725</xdr:rowOff>
    </xdr:from>
    <xdr:to>
      <xdr:col>5</xdr:col>
      <xdr:colOff>304800</xdr:colOff>
      <xdr:row>28</xdr:row>
      <xdr:rowOff>76200</xdr:rowOff>
    </xdr:to>
    <xdr:sp>
      <xdr:nvSpPr>
        <xdr:cNvPr id="1" name="TextBox 1"/>
        <xdr:cNvSpPr txBox="1">
          <a:spLocks noChangeArrowheads="1"/>
        </xdr:cNvSpPr>
      </xdr:nvSpPr>
      <xdr:spPr>
        <a:xfrm>
          <a:off x="1771650" y="3514725"/>
          <a:ext cx="2771775" cy="1362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年間収入が一万円増えれば消費支出はいくら増えると言えるか。
収入が上がればあがるほど支出比率が増える項目を穀類以下から指摘してください。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0</xdr:rowOff>
    </xdr:from>
    <xdr:to>
      <xdr:col>8</xdr:col>
      <xdr:colOff>171450</xdr:colOff>
      <xdr:row>7</xdr:row>
      <xdr:rowOff>95250</xdr:rowOff>
    </xdr:to>
    <xdr:sp>
      <xdr:nvSpPr>
        <xdr:cNvPr id="1" name="TextBox 1"/>
        <xdr:cNvSpPr txBox="1">
          <a:spLocks noChangeArrowheads="1"/>
        </xdr:cNvSpPr>
      </xdr:nvSpPr>
      <xdr:spPr>
        <a:xfrm>
          <a:off x="4276725" y="561975"/>
          <a:ext cx="2705100" cy="952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「高等教育在籍者数」を「高等教育教員数」と「中等教育在籍者数」の2要因から説明してください。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6</xdr:row>
      <xdr:rowOff>47625</xdr:rowOff>
    </xdr:from>
    <xdr:to>
      <xdr:col>9</xdr:col>
      <xdr:colOff>514350</xdr:colOff>
      <xdr:row>11</xdr:row>
      <xdr:rowOff>142875</xdr:rowOff>
    </xdr:to>
    <xdr:sp>
      <xdr:nvSpPr>
        <xdr:cNvPr id="1" name="TextBox 1"/>
        <xdr:cNvSpPr txBox="1">
          <a:spLocks noChangeArrowheads="1"/>
        </xdr:cNvSpPr>
      </xdr:nvSpPr>
      <xdr:spPr>
        <a:xfrm>
          <a:off x="4276725" y="1076325"/>
          <a:ext cx="2705100" cy="952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この表はある不動産屋のデータである。
家の価格に影響を与える原因について、表
から言えることを分析して、のべよ。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7</xdr:row>
      <xdr:rowOff>85725</xdr:rowOff>
    </xdr:from>
    <xdr:to>
      <xdr:col>7</xdr:col>
      <xdr:colOff>342900</xdr:colOff>
      <xdr:row>16</xdr:row>
      <xdr:rowOff>57150</xdr:rowOff>
    </xdr:to>
    <xdr:sp>
      <xdr:nvSpPr>
        <xdr:cNvPr id="1" name="TextBox 1"/>
        <xdr:cNvSpPr txBox="1">
          <a:spLocks noChangeArrowheads="1"/>
        </xdr:cNvSpPr>
      </xdr:nvSpPr>
      <xdr:spPr>
        <a:xfrm>
          <a:off x="2600325" y="1343025"/>
          <a:ext cx="2228850" cy="13430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t>「年齢」と「時給」との回帰分析を行ってください。
この回帰分析の説明要因に「性別」も入れてください。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8</xdr:row>
      <xdr:rowOff>142875</xdr:rowOff>
    </xdr:from>
    <xdr:to>
      <xdr:col>8</xdr:col>
      <xdr:colOff>9525</xdr:colOff>
      <xdr:row>15</xdr:row>
      <xdr:rowOff>123825</xdr:rowOff>
    </xdr:to>
    <xdr:sp>
      <xdr:nvSpPr>
        <xdr:cNvPr id="1" name="TextBox 1"/>
        <xdr:cNvSpPr txBox="1">
          <a:spLocks noChangeArrowheads="1"/>
        </xdr:cNvSpPr>
      </xdr:nvSpPr>
      <xdr:spPr>
        <a:xfrm>
          <a:off x="3286125" y="1514475"/>
          <a:ext cx="2228850" cy="11811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t>左の表はスーパーの売上額の推移です。
特売の有無による売上額の影響を調べてください。
さらに曜日の違いによる売上額の影響を調べてください。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133350</xdr:rowOff>
    </xdr:from>
    <xdr:to>
      <xdr:col>8</xdr:col>
      <xdr:colOff>295275</xdr:colOff>
      <xdr:row>23</xdr:row>
      <xdr:rowOff>19050</xdr:rowOff>
    </xdr:to>
    <xdr:sp>
      <xdr:nvSpPr>
        <xdr:cNvPr id="1" name="TextBox 1"/>
        <xdr:cNvSpPr txBox="1">
          <a:spLocks noChangeArrowheads="1"/>
        </xdr:cNvSpPr>
      </xdr:nvSpPr>
      <xdr:spPr>
        <a:xfrm>
          <a:off x="371475" y="1390650"/>
          <a:ext cx="4448175" cy="23241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1" i="0" u="none" baseline="0">
              <a:latin typeface="ＭＳ 明朝"/>
              <a:ea typeface="ＭＳ 明朝"/>
              <a:cs typeface="ＭＳ 明朝"/>
            </a:rPr>
            <a:t>男女の賃金格差についての分析</a:t>
          </a:r>
          <a:r>
            <a:rPr lang="en-US" cap="none" sz="1100" b="0" i="0" u="none" baseline="0">
              <a:latin typeface="ＭＳ 明朝"/>
              <a:ea typeface="ＭＳ 明朝"/>
              <a:cs typeface="ＭＳ 明朝"/>
            </a:rPr>
            <a:t>
1.性別、年齢、学歴によって時給の予測をします。それを適切に予測する式を求めてください。またその式の持つ分析的な意味を説明してください。
2.上の考察に「勤続年数」を含めて、時給に関する男女の差について考察を進めてください。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0"/>
  <sheetViews>
    <sheetView tabSelected="1" workbookViewId="0" topLeftCell="A1">
      <selection activeCell="E2" sqref="E2"/>
    </sheetView>
  </sheetViews>
  <sheetFormatPr defaultColWidth="9.00390625" defaultRowHeight="13.5"/>
  <cols>
    <col min="2" max="2" width="12.75390625" style="0" bestFit="1" customWidth="1"/>
  </cols>
  <sheetData>
    <row r="1" spans="1:6" ht="13.5">
      <c r="A1" s="1" t="s">
        <v>15</v>
      </c>
      <c r="B1" s="1" t="s">
        <v>16</v>
      </c>
      <c r="C1" s="1" t="s">
        <v>17</v>
      </c>
      <c r="E1" s="1" t="s">
        <v>16</v>
      </c>
      <c r="F1" s="1" t="s">
        <v>17</v>
      </c>
    </row>
    <row r="2" spans="1:5" ht="13.5">
      <c r="A2" s="4">
        <v>37418</v>
      </c>
      <c r="B2" s="2">
        <v>24</v>
      </c>
      <c r="C2" s="2">
        <v>309870</v>
      </c>
      <c r="E2">
        <f>(B2-B19)/(B20/SQRT(16))</f>
        <v>-1.5230192477004287</v>
      </c>
    </row>
    <row r="3" spans="1:3" ht="13.5">
      <c r="A3" s="4">
        <v>37419</v>
      </c>
      <c r="B3" s="2">
        <v>22</v>
      </c>
      <c r="C3" s="2">
        <v>289012</v>
      </c>
    </row>
    <row r="4" spans="1:3" ht="13.5">
      <c r="A4" s="4">
        <v>37420</v>
      </c>
      <c r="B4" s="2">
        <v>26</v>
      </c>
      <c r="C4" s="2">
        <v>330987</v>
      </c>
    </row>
    <row r="5" spans="1:3" ht="13.5">
      <c r="A5" s="4">
        <v>37421</v>
      </c>
      <c r="B5" s="2">
        <v>24</v>
      </c>
      <c r="C5" s="2">
        <v>320098</v>
      </c>
    </row>
    <row r="6" spans="1:3" ht="13.5">
      <c r="A6" s="4">
        <v>37422</v>
      </c>
      <c r="B6" s="2">
        <v>26</v>
      </c>
      <c r="C6" s="2">
        <v>358921</v>
      </c>
    </row>
    <row r="7" spans="1:3" ht="13.5">
      <c r="A7" s="4">
        <v>37423</v>
      </c>
      <c r="B7" s="2">
        <v>24</v>
      </c>
      <c r="C7" s="2">
        <v>300190</v>
      </c>
    </row>
    <row r="8" spans="1:3" ht="13.5">
      <c r="A8" s="4">
        <v>37424</v>
      </c>
      <c r="B8" s="2">
        <v>23</v>
      </c>
      <c r="C8" s="2">
        <v>289013</v>
      </c>
    </row>
    <row r="9" spans="1:3" ht="13.5">
      <c r="A9" s="4">
        <v>37425</v>
      </c>
      <c r="B9" s="2">
        <v>20</v>
      </c>
      <c r="C9" s="2">
        <v>278912</v>
      </c>
    </row>
    <row r="10" spans="1:3" ht="13.5">
      <c r="A10" s="4">
        <v>37426</v>
      </c>
      <c r="B10" s="2">
        <v>26</v>
      </c>
      <c r="C10" s="2">
        <v>301234</v>
      </c>
    </row>
    <row r="11" spans="1:3" ht="13.5">
      <c r="A11" s="4">
        <v>37427</v>
      </c>
      <c r="B11" s="2">
        <v>23</v>
      </c>
      <c r="C11" s="2">
        <v>312341</v>
      </c>
    </row>
    <row r="12" spans="1:3" ht="13.5">
      <c r="A12" s="4">
        <v>37428</v>
      </c>
      <c r="B12" s="2">
        <v>25</v>
      </c>
      <c r="C12" s="2">
        <v>323109</v>
      </c>
    </row>
    <row r="13" spans="1:3" ht="13.5">
      <c r="A13" s="4">
        <v>37429</v>
      </c>
      <c r="B13" s="2">
        <v>28</v>
      </c>
      <c r="C13" s="2">
        <v>331789</v>
      </c>
    </row>
    <row r="14" spans="1:3" ht="13.5">
      <c r="A14" s="4">
        <v>37430</v>
      </c>
      <c r="B14" s="2">
        <v>24</v>
      </c>
      <c r="C14" s="2">
        <v>301923</v>
      </c>
    </row>
    <row r="15" spans="1:3" ht="13.5">
      <c r="A15" s="4">
        <v>37431</v>
      </c>
      <c r="B15" s="2">
        <v>27</v>
      </c>
      <c r="C15" s="2">
        <v>340123</v>
      </c>
    </row>
    <row r="16" spans="1:3" ht="13.5">
      <c r="A16" s="4">
        <v>37432</v>
      </c>
      <c r="B16" s="2">
        <v>27</v>
      </c>
      <c r="C16" s="2">
        <v>350134</v>
      </c>
    </row>
    <row r="17" spans="1:3" ht="13.5">
      <c r="A17" s="4">
        <v>37433</v>
      </c>
      <c r="B17" s="2">
        <v>30</v>
      </c>
      <c r="C17" s="2">
        <v>370192</v>
      </c>
    </row>
    <row r="19" spans="2:3" ht="13.5">
      <c r="B19">
        <f>AVERAGE(B2:B17)</f>
        <v>24.9375</v>
      </c>
      <c r="C19">
        <f>AVERAGE(C2:C17)</f>
        <v>319240.5</v>
      </c>
    </row>
    <row r="20" spans="2:3" ht="13.5">
      <c r="B20">
        <f>STDEV(B1:B17)</f>
        <v>2.462214450449026</v>
      </c>
      <c r="C20">
        <f>STDEV(C1:C17)</f>
        <v>26392.60369118591</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2" sqref="A2"/>
    </sheetView>
  </sheetViews>
  <sheetFormatPr defaultColWidth="9.00390625" defaultRowHeight="13.5"/>
  <sheetData>
    <row r="1" spans="1:3" ht="13.5">
      <c r="A1" s="1" t="s">
        <v>15</v>
      </c>
      <c r="B1" s="1" t="s">
        <v>16</v>
      </c>
      <c r="C1" s="1" t="s">
        <v>17</v>
      </c>
    </row>
    <row r="2" spans="1:3" ht="13.5">
      <c r="A2" s="4">
        <v>37418</v>
      </c>
      <c r="B2" s="2">
        <v>24</v>
      </c>
      <c r="C2" s="2">
        <v>190130</v>
      </c>
    </row>
    <row r="3" spans="1:3" ht="13.5">
      <c r="A3" s="4">
        <v>37419</v>
      </c>
      <c r="B3" s="2">
        <v>22</v>
      </c>
      <c r="C3" s="2">
        <v>210988</v>
      </c>
    </row>
    <row r="4" spans="1:3" ht="13.5">
      <c r="A4" s="4">
        <v>37420</v>
      </c>
      <c r="B4" s="2">
        <v>26</v>
      </c>
      <c r="C4" s="2">
        <v>169013</v>
      </c>
    </row>
    <row r="5" spans="1:3" ht="13.5">
      <c r="A5" s="4">
        <v>37421</v>
      </c>
      <c r="B5" s="2">
        <v>24</v>
      </c>
      <c r="C5" s="2">
        <v>179902</v>
      </c>
    </row>
    <row r="6" spans="1:3" ht="13.5">
      <c r="A6" s="4">
        <v>37422</v>
      </c>
      <c r="B6" s="2">
        <v>26</v>
      </c>
      <c r="C6" s="2">
        <v>141079</v>
      </c>
    </row>
    <row r="7" spans="1:3" ht="13.5">
      <c r="A7" s="4">
        <v>37423</v>
      </c>
      <c r="B7" s="2">
        <v>24</v>
      </c>
      <c r="C7" s="2">
        <v>199810</v>
      </c>
    </row>
    <row r="8" spans="1:3" ht="13.5">
      <c r="A8" s="4">
        <v>37424</v>
      </c>
      <c r="B8" s="2">
        <v>23</v>
      </c>
      <c r="C8" s="2">
        <v>210987</v>
      </c>
    </row>
    <row r="9" spans="1:3" ht="13.5">
      <c r="A9" s="4">
        <v>37425</v>
      </c>
      <c r="B9" s="2">
        <v>20</v>
      </c>
      <c r="C9" s="2">
        <v>221088</v>
      </c>
    </row>
    <row r="10" spans="1:3" ht="13.5">
      <c r="A10" s="4">
        <v>37426</v>
      </c>
      <c r="B10" s="2">
        <v>26</v>
      </c>
      <c r="C10" s="2">
        <v>198766</v>
      </c>
    </row>
    <row r="11" spans="1:3" ht="13.5">
      <c r="A11" s="4">
        <v>37427</v>
      </c>
      <c r="B11" s="2">
        <v>23</v>
      </c>
      <c r="C11" s="2">
        <v>187659</v>
      </c>
    </row>
    <row r="12" spans="1:3" ht="13.5">
      <c r="A12" s="4">
        <v>37428</v>
      </c>
      <c r="B12" s="2">
        <v>25</v>
      </c>
      <c r="C12" s="2">
        <v>176891</v>
      </c>
    </row>
    <row r="13" spans="1:3" ht="13.5">
      <c r="A13" s="4">
        <v>37429</v>
      </c>
      <c r="B13" s="2">
        <v>28</v>
      </c>
      <c r="C13" s="2">
        <v>168211</v>
      </c>
    </row>
    <row r="14" spans="1:3" ht="13.5">
      <c r="A14" s="4">
        <v>37430</v>
      </c>
      <c r="B14" s="2">
        <v>24</v>
      </c>
      <c r="C14" s="2">
        <v>198077</v>
      </c>
    </row>
    <row r="15" spans="1:3" ht="13.5">
      <c r="A15" s="4">
        <v>37431</v>
      </c>
      <c r="B15" s="2">
        <v>27</v>
      </c>
      <c r="C15" s="2">
        <v>159877</v>
      </c>
    </row>
    <row r="16" spans="1:3" ht="13.5">
      <c r="A16" s="4">
        <v>37432</v>
      </c>
      <c r="B16" s="2">
        <v>27</v>
      </c>
      <c r="C16" s="2">
        <v>149866</v>
      </c>
    </row>
    <row r="17" spans="1:3" ht="13.5">
      <c r="A17" s="4">
        <v>37433</v>
      </c>
      <c r="B17" s="2">
        <v>30</v>
      </c>
      <c r="C17" s="2">
        <v>129808</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C17"/>
  <sheetViews>
    <sheetView workbookViewId="0" topLeftCell="A1">
      <selection activeCell="B16" sqref="B16"/>
    </sheetView>
  </sheetViews>
  <sheetFormatPr defaultColWidth="9.00390625" defaultRowHeight="13.5"/>
  <cols>
    <col min="3" max="3" width="10.25390625" style="0" bestFit="1" customWidth="1"/>
  </cols>
  <sheetData>
    <row r="1" spans="1:3" ht="13.5">
      <c r="A1" s="1" t="s">
        <v>0</v>
      </c>
      <c r="B1" s="1" t="s">
        <v>13</v>
      </c>
      <c r="C1" s="1" t="s">
        <v>14</v>
      </c>
    </row>
    <row r="2" spans="1:3" ht="13.5">
      <c r="A2" s="2" t="s">
        <v>1</v>
      </c>
      <c r="B2" s="2">
        <v>175679</v>
      </c>
      <c r="C2" s="2">
        <v>1987120</v>
      </c>
    </row>
    <row r="3" spans="1:3" ht="13.5">
      <c r="A3" s="2" t="s">
        <v>2</v>
      </c>
      <c r="B3" s="2">
        <v>178539</v>
      </c>
      <c r="C3" s="2">
        <v>1836098</v>
      </c>
    </row>
    <row r="4" spans="1:3" ht="13.5">
      <c r="A4" s="2" t="s">
        <v>3</v>
      </c>
      <c r="B4" s="2">
        <v>194689</v>
      </c>
      <c r="C4" s="2">
        <v>2165758</v>
      </c>
    </row>
    <row r="5" spans="1:3" ht="13.5">
      <c r="A5" s="2" t="s">
        <v>4</v>
      </c>
      <c r="B5" s="2">
        <v>257819</v>
      </c>
      <c r="C5" s="2">
        <v>2226785</v>
      </c>
    </row>
    <row r="6" spans="1:3" ht="13.5">
      <c r="A6" s="2" t="s">
        <v>5</v>
      </c>
      <c r="B6" s="2">
        <v>306535</v>
      </c>
      <c r="C6" s="2">
        <v>2509765</v>
      </c>
    </row>
    <row r="7" spans="1:3" ht="13.5">
      <c r="A7" s="2" t="s">
        <v>6</v>
      </c>
      <c r="B7" s="2">
        <v>285478</v>
      </c>
      <c r="C7" s="2">
        <v>2678954</v>
      </c>
    </row>
    <row r="8" spans="1:3" ht="13.5">
      <c r="A8" s="2" t="s">
        <v>7</v>
      </c>
      <c r="B8" s="2">
        <v>337109</v>
      </c>
      <c r="C8" s="2">
        <v>2645879</v>
      </c>
    </row>
    <row r="9" spans="1:3" ht="13.5">
      <c r="A9" s="2" t="s">
        <v>8</v>
      </c>
      <c r="B9" s="2">
        <v>248943</v>
      </c>
      <c r="C9" s="2">
        <v>2505678</v>
      </c>
    </row>
    <row r="10" spans="1:3" ht="13.5">
      <c r="A10" s="2" t="s">
        <v>9</v>
      </c>
      <c r="B10" s="2">
        <v>356340</v>
      </c>
      <c r="C10" s="2">
        <v>2667657</v>
      </c>
    </row>
    <row r="11" spans="1:3" ht="13.5">
      <c r="A11" s="2" t="s">
        <v>10</v>
      </c>
      <c r="B11" s="2">
        <v>376345</v>
      </c>
      <c r="C11" s="2">
        <v>2785643</v>
      </c>
    </row>
    <row r="12" spans="1:3" ht="13.5">
      <c r="A12" s="2" t="s">
        <v>11</v>
      </c>
      <c r="B12" s="2">
        <v>389656</v>
      </c>
      <c r="C12" s="2">
        <v>2509890</v>
      </c>
    </row>
    <row r="13" spans="1:3" ht="13.5">
      <c r="A13" s="2" t="s">
        <v>12</v>
      </c>
      <c r="B13" s="2">
        <v>403410</v>
      </c>
      <c r="C13" s="2">
        <v>2809678</v>
      </c>
    </row>
    <row r="17" ht="13.5">
      <c r="C17" s="41"/>
    </row>
  </sheetData>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B26" sqref="B26"/>
    </sheetView>
  </sheetViews>
  <sheetFormatPr defaultColWidth="9.00390625" defaultRowHeight="13.5"/>
  <cols>
    <col min="1" max="1" width="11.125" style="0" customWidth="1"/>
    <col min="2" max="2" width="13.00390625" style="0" bestFit="1" customWidth="1"/>
    <col min="3" max="7" width="10.50390625" style="0" customWidth="1"/>
    <col min="8" max="8" width="12.25390625" style="0" bestFit="1" customWidth="1"/>
  </cols>
  <sheetData>
    <row r="1" spans="1:8" ht="13.5">
      <c r="A1" s="39" t="s">
        <v>157</v>
      </c>
      <c r="B1" s="37" t="s">
        <v>160</v>
      </c>
      <c r="C1" s="1" t="s">
        <v>161</v>
      </c>
      <c r="D1" s="1" t="s">
        <v>162</v>
      </c>
      <c r="E1" s="1" t="s">
        <v>163</v>
      </c>
      <c r="F1" s="1" t="s">
        <v>164</v>
      </c>
      <c r="G1" s="1" t="s">
        <v>165</v>
      </c>
      <c r="H1" s="1" t="s">
        <v>159</v>
      </c>
    </row>
    <row r="2" spans="1:11" ht="13.5">
      <c r="A2" s="40">
        <v>1520000</v>
      </c>
      <c r="B2" s="38">
        <v>1603092</v>
      </c>
      <c r="C2" s="2">
        <v>489012</v>
      </c>
      <c r="D2" s="2">
        <v>59292</v>
      </c>
      <c r="E2" s="2">
        <v>64044</v>
      </c>
      <c r="F2" s="2">
        <v>38940</v>
      </c>
      <c r="G2" s="2">
        <v>76440</v>
      </c>
      <c r="H2" s="2">
        <v>22812</v>
      </c>
      <c r="I2" s="36"/>
      <c r="K2" s="35"/>
    </row>
    <row r="3" spans="1:11" ht="13.5">
      <c r="A3" s="40">
        <v>2250000</v>
      </c>
      <c r="B3" s="38">
        <v>2171148</v>
      </c>
      <c r="C3" s="2">
        <v>621684</v>
      </c>
      <c r="D3" s="2">
        <v>74724</v>
      </c>
      <c r="E3" s="2">
        <v>76968</v>
      </c>
      <c r="F3" s="2">
        <v>49104</v>
      </c>
      <c r="G3" s="2">
        <v>85284</v>
      </c>
      <c r="H3" s="2">
        <v>28512</v>
      </c>
      <c r="K3" s="35"/>
    </row>
    <row r="4" spans="1:11" ht="13.5">
      <c r="A4" s="40">
        <v>2740000</v>
      </c>
      <c r="B4" s="38">
        <v>2372016</v>
      </c>
      <c r="C4" s="2">
        <v>629304</v>
      </c>
      <c r="D4" s="2">
        <v>69612</v>
      </c>
      <c r="E4" s="2">
        <v>83664</v>
      </c>
      <c r="F4" s="2">
        <v>48864</v>
      </c>
      <c r="G4" s="2">
        <v>90468</v>
      </c>
      <c r="H4" s="2">
        <v>32712</v>
      </c>
      <c r="K4" s="35"/>
    </row>
    <row r="5" spans="1:11" ht="13.5">
      <c r="A5" s="40">
        <v>3230000</v>
      </c>
      <c r="B5" s="38">
        <v>2591736</v>
      </c>
      <c r="C5" s="2">
        <v>706476</v>
      </c>
      <c r="D5" s="2">
        <v>75552</v>
      </c>
      <c r="E5" s="2">
        <v>90072</v>
      </c>
      <c r="F5" s="2">
        <v>55692</v>
      </c>
      <c r="G5" s="2">
        <v>97704</v>
      </c>
      <c r="H5" s="2">
        <v>35484</v>
      </c>
      <c r="K5" s="35"/>
    </row>
    <row r="6" spans="1:11" ht="13.5">
      <c r="A6" s="40">
        <v>3740000</v>
      </c>
      <c r="B6" s="38">
        <v>2786856</v>
      </c>
      <c r="C6" s="2">
        <v>727968</v>
      </c>
      <c r="D6" s="2">
        <v>72468</v>
      </c>
      <c r="E6" s="2">
        <v>90048</v>
      </c>
      <c r="F6" s="2">
        <v>59292</v>
      </c>
      <c r="G6" s="2">
        <v>101448</v>
      </c>
      <c r="H6" s="2">
        <v>36996</v>
      </c>
      <c r="K6" s="35"/>
    </row>
    <row r="7" spans="1:11" ht="13.5">
      <c r="A7" s="40">
        <v>4220000</v>
      </c>
      <c r="B7" s="38">
        <v>2992800</v>
      </c>
      <c r="C7" s="2">
        <v>733512</v>
      </c>
      <c r="D7" s="2">
        <v>75660</v>
      </c>
      <c r="E7" s="2">
        <v>88152</v>
      </c>
      <c r="F7" s="2">
        <v>58992</v>
      </c>
      <c r="G7" s="2">
        <v>93312</v>
      </c>
      <c r="H7" s="2">
        <v>37440</v>
      </c>
      <c r="K7" s="35"/>
    </row>
    <row r="8" spans="1:11" ht="13.5">
      <c r="A8" s="40">
        <v>4720000</v>
      </c>
      <c r="B8" s="38">
        <v>3162000</v>
      </c>
      <c r="C8" s="2">
        <v>743004</v>
      </c>
      <c r="D8" s="2">
        <v>73728</v>
      </c>
      <c r="E8" s="2">
        <v>87684</v>
      </c>
      <c r="F8" s="2">
        <v>60444</v>
      </c>
      <c r="G8" s="2">
        <v>94176</v>
      </c>
      <c r="H8" s="2">
        <v>38196</v>
      </c>
      <c r="K8" s="35"/>
    </row>
    <row r="9" spans="1:11" ht="13.5">
      <c r="A9" s="40">
        <v>5220000</v>
      </c>
      <c r="B9" s="38">
        <v>3127512</v>
      </c>
      <c r="C9" s="2">
        <v>777948</v>
      </c>
      <c r="D9" s="2">
        <v>80928</v>
      </c>
      <c r="E9" s="2">
        <v>85512</v>
      </c>
      <c r="F9" s="2">
        <v>67884</v>
      </c>
      <c r="G9" s="2">
        <v>94596</v>
      </c>
      <c r="H9" s="2">
        <v>34764</v>
      </c>
      <c r="K9" s="35"/>
    </row>
    <row r="10" spans="1:11" ht="13.5">
      <c r="A10" s="40">
        <v>5730000</v>
      </c>
      <c r="B10" s="38">
        <v>3482268</v>
      </c>
      <c r="C10" s="2">
        <v>830196</v>
      </c>
      <c r="D10" s="2">
        <v>81996</v>
      </c>
      <c r="E10" s="2">
        <v>92832</v>
      </c>
      <c r="F10" s="2">
        <v>69348</v>
      </c>
      <c r="G10" s="2">
        <v>101280</v>
      </c>
      <c r="H10" s="2">
        <v>40104</v>
      </c>
      <c r="K10" s="35"/>
    </row>
    <row r="11" spans="1:11" ht="13.5">
      <c r="A11" s="40">
        <v>6210000</v>
      </c>
      <c r="B11" s="38">
        <v>3561528</v>
      </c>
      <c r="C11" s="2">
        <v>856464</v>
      </c>
      <c r="D11" s="2">
        <v>83436</v>
      </c>
      <c r="E11" s="2">
        <v>93504</v>
      </c>
      <c r="F11" s="2">
        <v>75024</v>
      </c>
      <c r="G11" s="2">
        <v>104088</v>
      </c>
      <c r="H11" s="2">
        <v>43116</v>
      </c>
      <c r="K11" s="35"/>
    </row>
    <row r="12" spans="1:11" ht="13.5">
      <c r="A12" s="40">
        <v>6730000</v>
      </c>
      <c r="B12" s="38">
        <v>3690048</v>
      </c>
      <c r="C12" s="2">
        <v>898032</v>
      </c>
      <c r="D12" s="2">
        <v>87780</v>
      </c>
      <c r="E12" s="2">
        <v>97260</v>
      </c>
      <c r="F12" s="2">
        <v>78540</v>
      </c>
      <c r="G12" s="2">
        <v>103116</v>
      </c>
      <c r="H12" s="2">
        <v>45888</v>
      </c>
      <c r="K12" s="35"/>
    </row>
    <row r="13" spans="1:11" ht="13.5">
      <c r="A13" s="40">
        <v>7210000</v>
      </c>
      <c r="B13" s="38">
        <v>4086744</v>
      </c>
      <c r="C13" s="2">
        <v>915972</v>
      </c>
      <c r="D13" s="2">
        <v>88560</v>
      </c>
      <c r="E13" s="2">
        <v>96744</v>
      </c>
      <c r="F13" s="2">
        <v>79032</v>
      </c>
      <c r="G13" s="2">
        <v>106080</v>
      </c>
      <c r="H13" s="2">
        <v>43872</v>
      </c>
      <c r="K13" s="35"/>
    </row>
    <row r="14" spans="1:11" ht="13.5">
      <c r="A14" s="40">
        <v>7710000</v>
      </c>
      <c r="B14" s="38">
        <v>3939876</v>
      </c>
      <c r="C14" s="2">
        <v>919332</v>
      </c>
      <c r="D14" s="2">
        <v>90588</v>
      </c>
      <c r="E14" s="2">
        <v>101184</v>
      </c>
      <c r="F14" s="2">
        <v>78852</v>
      </c>
      <c r="G14" s="2">
        <v>109620</v>
      </c>
      <c r="H14" s="2">
        <v>41124</v>
      </c>
      <c r="K14" s="35"/>
    </row>
    <row r="15" spans="1:11" ht="13.5">
      <c r="A15" s="40">
        <v>8440000</v>
      </c>
      <c r="B15" s="38">
        <v>4288728</v>
      </c>
      <c r="C15" s="2">
        <v>968544</v>
      </c>
      <c r="D15" s="2">
        <v>93444</v>
      </c>
      <c r="E15" s="2">
        <v>106512</v>
      </c>
      <c r="F15" s="2">
        <v>85188</v>
      </c>
      <c r="G15" s="2">
        <v>111336</v>
      </c>
      <c r="H15" s="2">
        <v>48504</v>
      </c>
      <c r="K15" s="35"/>
    </row>
    <row r="16" spans="1:11" ht="13.5">
      <c r="A16" s="40">
        <v>9430000</v>
      </c>
      <c r="B16" s="38">
        <v>4594644</v>
      </c>
      <c r="C16" s="2">
        <v>1017432</v>
      </c>
      <c r="D16" s="2">
        <v>98556</v>
      </c>
      <c r="E16" s="2">
        <v>113268</v>
      </c>
      <c r="F16" s="2">
        <v>87624</v>
      </c>
      <c r="G16" s="2">
        <v>123792</v>
      </c>
      <c r="H16" s="2">
        <v>47040</v>
      </c>
      <c r="K16" s="35"/>
    </row>
    <row r="17" spans="1:11" ht="13.5">
      <c r="A17" s="40">
        <v>11000000</v>
      </c>
      <c r="B17" s="38">
        <v>5098860</v>
      </c>
      <c r="C17" s="2">
        <v>1057404</v>
      </c>
      <c r="D17" s="2">
        <v>94920</v>
      </c>
      <c r="E17" s="2">
        <v>120360</v>
      </c>
      <c r="F17" s="2">
        <v>89976</v>
      </c>
      <c r="G17" s="2">
        <v>124800</v>
      </c>
      <c r="H17" s="2">
        <v>48300</v>
      </c>
      <c r="K17" s="35"/>
    </row>
    <row r="18" spans="1:11" ht="13.5">
      <c r="A18" s="40">
        <v>13490000</v>
      </c>
      <c r="B18" s="38">
        <v>5655804</v>
      </c>
      <c r="C18" s="2">
        <v>1136616</v>
      </c>
      <c r="D18" s="2">
        <v>99468</v>
      </c>
      <c r="E18" s="2">
        <v>133332</v>
      </c>
      <c r="F18" s="2">
        <v>97560</v>
      </c>
      <c r="G18" s="2">
        <v>137964</v>
      </c>
      <c r="H18" s="2">
        <v>58464</v>
      </c>
      <c r="K18" s="35"/>
    </row>
    <row r="19" spans="1:11" ht="13.5">
      <c r="A19" s="40">
        <v>20230000</v>
      </c>
      <c r="B19" s="38">
        <v>6507252</v>
      </c>
      <c r="C19" s="2">
        <v>1232508</v>
      </c>
      <c r="D19" s="2">
        <v>100320</v>
      </c>
      <c r="E19" s="2">
        <v>147732</v>
      </c>
      <c r="F19" s="2">
        <v>107472</v>
      </c>
      <c r="G19" s="2">
        <v>146088</v>
      </c>
      <c r="H19" s="2">
        <v>56928</v>
      </c>
      <c r="K19" s="35"/>
    </row>
    <row r="21" ht="13.5">
      <c r="A21" t="s">
        <v>158</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D29"/>
  <sheetViews>
    <sheetView workbookViewId="0" topLeftCell="A1">
      <selection activeCell="D7" sqref="D7"/>
    </sheetView>
  </sheetViews>
  <sheetFormatPr defaultColWidth="9.00390625" defaultRowHeight="13.5"/>
  <cols>
    <col min="1" max="1" width="18.00390625" style="0" customWidth="1"/>
    <col min="2" max="2" width="11.25390625" style="0" customWidth="1"/>
    <col min="3" max="3" width="12.125" style="0" customWidth="1"/>
    <col min="4" max="4" width="12.00390625" style="0" customWidth="1"/>
  </cols>
  <sheetData>
    <row r="1" spans="1:4" ht="30.75" customHeight="1">
      <c r="A1" s="7"/>
      <c r="B1" s="8" t="s">
        <v>26</v>
      </c>
      <c r="C1" s="8" t="s">
        <v>27</v>
      </c>
      <c r="D1" s="8" t="s">
        <v>28</v>
      </c>
    </row>
    <row r="2" spans="1:4" ht="13.5">
      <c r="A2" s="9" t="s">
        <v>29</v>
      </c>
      <c r="B2" s="10">
        <v>3141</v>
      </c>
      <c r="C2" s="10">
        <v>208</v>
      </c>
      <c r="D2" s="10">
        <v>35</v>
      </c>
    </row>
    <row r="3" spans="1:4" ht="13.5">
      <c r="A3" s="9" t="s">
        <v>30</v>
      </c>
      <c r="B3" s="10">
        <v>10337</v>
      </c>
      <c r="C3" s="10">
        <v>341</v>
      </c>
      <c r="D3" s="10">
        <v>121</v>
      </c>
    </row>
    <row r="4" spans="1:4" ht="13.5">
      <c r="A4" s="9" t="s">
        <v>31</v>
      </c>
      <c r="B4" s="10">
        <v>13013</v>
      </c>
      <c r="C4" s="10">
        <v>601</v>
      </c>
      <c r="D4" s="10">
        <v>200</v>
      </c>
    </row>
    <row r="5" spans="1:4" ht="13.5">
      <c r="A5" s="9" t="s">
        <v>32</v>
      </c>
      <c r="B5" s="10">
        <v>15131</v>
      </c>
      <c r="C5" s="10">
        <v>741</v>
      </c>
      <c r="D5" s="10">
        <v>235</v>
      </c>
    </row>
    <row r="6" spans="1:4" ht="13.5">
      <c r="A6" s="9" t="s">
        <v>33</v>
      </c>
      <c r="B6" s="10">
        <v>19452</v>
      </c>
      <c r="C6" s="10">
        <v>805</v>
      </c>
      <c r="D6" s="10">
        <v>254</v>
      </c>
    </row>
    <row r="7" spans="1:4" ht="13.5">
      <c r="A7" s="9" t="s">
        <v>34</v>
      </c>
      <c r="B7" s="10">
        <v>12760</v>
      </c>
      <c r="C7" s="10">
        <v>840</v>
      </c>
      <c r="D7" s="10">
        <v>189</v>
      </c>
    </row>
    <row r="8" spans="1:4" ht="13.5">
      <c r="A8" s="9" t="s">
        <v>35</v>
      </c>
      <c r="B8" s="10">
        <v>37564</v>
      </c>
      <c r="C8" s="10">
        <v>1139</v>
      </c>
      <c r="D8" s="10">
        <v>500</v>
      </c>
    </row>
    <row r="9" spans="1:4" ht="13.5">
      <c r="A9" s="9" t="s">
        <v>36</v>
      </c>
      <c r="B9" s="10">
        <v>25032</v>
      </c>
      <c r="C9" s="10">
        <v>1277</v>
      </c>
      <c r="D9" s="10">
        <v>441</v>
      </c>
    </row>
    <row r="10" spans="1:4" ht="13.5">
      <c r="A10" s="9" t="s">
        <v>37</v>
      </c>
      <c r="B10" s="10">
        <v>75244</v>
      </c>
      <c r="C10" s="10">
        <v>1863</v>
      </c>
      <c r="D10" s="10">
        <v>959</v>
      </c>
    </row>
    <row r="11" spans="1:4" ht="13.5">
      <c r="A11" s="9" t="s">
        <v>38</v>
      </c>
      <c r="B11" s="10">
        <v>52317</v>
      </c>
      <c r="C11" s="10">
        <v>2071</v>
      </c>
      <c r="D11" s="10">
        <v>952</v>
      </c>
    </row>
    <row r="12" spans="1:4" ht="13.5">
      <c r="A12" s="9" t="s">
        <v>39</v>
      </c>
      <c r="B12" s="10">
        <v>14087</v>
      </c>
      <c r="C12" s="10">
        <v>2162</v>
      </c>
      <c r="D12" s="10">
        <v>181</v>
      </c>
    </row>
    <row r="13" spans="1:4" ht="13.5">
      <c r="A13" s="9" t="s">
        <v>40</v>
      </c>
      <c r="B13" s="10">
        <v>59741</v>
      </c>
      <c r="C13" s="10">
        <v>2255</v>
      </c>
      <c r="D13" s="10">
        <v>1323</v>
      </c>
    </row>
    <row r="14" spans="1:4" ht="13.5">
      <c r="A14" s="9" t="s">
        <v>41</v>
      </c>
      <c r="B14" s="10">
        <v>128029</v>
      </c>
      <c r="C14" s="10">
        <v>3441</v>
      </c>
      <c r="D14" s="10">
        <v>1519</v>
      </c>
    </row>
    <row r="15" spans="1:4" ht="13.5">
      <c r="A15" s="9" t="s">
        <v>42</v>
      </c>
      <c r="B15" s="10">
        <v>7961</v>
      </c>
      <c r="C15" s="10">
        <v>3637</v>
      </c>
      <c r="D15" s="10">
        <v>316</v>
      </c>
    </row>
    <row r="16" spans="1:4" ht="13.5">
      <c r="A16" s="9" t="s">
        <v>43</v>
      </c>
      <c r="B16" s="10">
        <v>70012</v>
      </c>
      <c r="C16" s="10">
        <v>3962</v>
      </c>
      <c r="D16" s="10">
        <v>1580</v>
      </c>
    </row>
    <row r="17" spans="1:4" ht="13.5">
      <c r="A17" s="9" t="s">
        <v>44</v>
      </c>
      <c r="B17" s="10">
        <v>84666</v>
      </c>
      <c r="C17" s="10">
        <v>4366</v>
      </c>
      <c r="D17" s="10">
        <v>1113</v>
      </c>
    </row>
    <row r="18" spans="1:4" ht="13.5">
      <c r="A18" s="9" t="s">
        <v>45</v>
      </c>
      <c r="B18" s="10">
        <v>42911</v>
      </c>
      <c r="C18" s="10">
        <v>4559</v>
      </c>
      <c r="D18" s="10">
        <v>1691</v>
      </c>
    </row>
    <row r="19" spans="1:4" ht="13.5">
      <c r="A19" s="9" t="s">
        <v>46</v>
      </c>
      <c r="B19" s="10">
        <v>20515</v>
      </c>
      <c r="C19" s="10">
        <v>4668</v>
      </c>
      <c r="D19" s="10">
        <v>316</v>
      </c>
    </row>
    <row r="20" spans="1:4" ht="13.5">
      <c r="A20" s="9" t="s">
        <v>47</v>
      </c>
      <c r="B20" s="10">
        <v>52206</v>
      </c>
      <c r="C20" s="10">
        <v>4798</v>
      </c>
      <c r="D20" s="10">
        <v>1036</v>
      </c>
    </row>
    <row r="21" spans="1:4" ht="13.5">
      <c r="A21" s="9" t="s">
        <v>48</v>
      </c>
      <c r="B21" s="10">
        <v>31903</v>
      </c>
      <c r="C21" s="10">
        <v>4999</v>
      </c>
      <c r="D21" s="10">
        <v>765</v>
      </c>
    </row>
    <row r="22" spans="1:4" ht="13.5">
      <c r="A22" s="9" t="s">
        <v>49</v>
      </c>
      <c r="B22" s="10">
        <v>133068</v>
      </c>
      <c r="C22" s="10">
        <v>6704</v>
      </c>
      <c r="D22" s="10">
        <v>1314</v>
      </c>
    </row>
    <row r="23" spans="1:4" ht="13.5">
      <c r="A23" s="9" t="s">
        <v>50</v>
      </c>
      <c r="B23" s="10">
        <v>271109</v>
      </c>
      <c r="C23" s="10">
        <v>11143</v>
      </c>
      <c r="D23" s="10">
        <v>2683</v>
      </c>
    </row>
    <row r="24" spans="1:4" ht="13.5">
      <c r="A24" s="9" t="s">
        <v>51</v>
      </c>
      <c r="B24" s="10">
        <v>75589</v>
      </c>
      <c r="C24" s="10">
        <v>11693</v>
      </c>
      <c r="D24" s="10">
        <v>980</v>
      </c>
    </row>
    <row r="25" spans="1:4" ht="13.5">
      <c r="A25" s="9" t="s">
        <v>52</v>
      </c>
      <c r="B25" s="10">
        <v>701000</v>
      </c>
      <c r="C25" s="10">
        <v>13913</v>
      </c>
      <c r="D25" s="10">
        <v>13825</v>
      </c>
    </row>
    <row r="26" spans="1:4" ht="13.5">
      <c r="A26" s="9" t="s">
        <v>53</v>
      </c>
      <c r="B26" s="10">
        <v>397365</v>
      </c>
      <c r="C26" s="10">
        <v>50542</v>
      </c>
      <c r="D26" s="10">
        <v>2173</v>
      </c>
    </row>
    <row r="28" spans="1:4" ht="13.5">
      <c r="A28" s="11"/>
      <c r="B28" s="12"/>
      <c r="C28" s="12"/>
      <c r="D28" s="12"/>
    </row>
    <row r="29" spans="1:4" ht="13.5">
      <c r="A29" s="12"/>
      <c r="B29" s="12"/>
      <c r="C29" s="12"/>
      <c r="D29" s="12"/>
    </row>
  </sheetData>
  <printOptions/>
  <pageMargins left="0.75" right="0.75" top="1" bottom="1" header="0.512" footer="0.512"/>
  <pageSetup orientation="portrait" paperSize="9" r:id="rId2"/>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dimension ref="A1:E25"/>
  <sheetViews>
    <sheetView workbookViewId="0" topLeftCell="A1">
      <selection activeCell="G15" sqref="G15"/>
    </sheetView>
  </sheetViews>
  <sheetFormatPr defaultColWidth="9.00390625" defaultRowHeight="13.5"/>
  <cols>
    <col min="2" max="2" width="9.25390625" style="0" customWidth="1"/>
    <col min="3" max="3" width="12.625" style="0" bestFit="1" customWidth="1"/>
  </cols>
  <sheetData>
    <row r="1" spans="1:5" ht="13.5">
      <c r="A1" s="1" t="s">
        <v>19</v>
      </c>
      <c r="B1" s="1" t="s">
        <v>18</v>
      </c>
      <c r="C1" s="1" t="s">
        <v>22</v>
      </c>
      <c r="D1" s="1" t="s">
        <v>20</v>
      </c>
      <c r="E1" s="1" t="s">
        <v>21</v>
      </c>
    </row>
    <row r="2" spans="1:5" ht="13.5">
      <c r="A2" s="2">
        <v>1</v>
      </c>
      <c r="B2" s="2">
        <v>61</v>
      </c>
      <c r="C2" s="5">
        <v>1.4</v>
      </c>
      <c r="D2" s="2">
        <v>23</v>
      </c>
      <c r="E2" s="2">
        <v>3440</v>
      </c>
    </row>
    <row r="3" spans="1:5" ht="13.5">
      <c r="A3" s="2">
        <v>2</v>
      </c>
      <c r="B3" s="2">
        <v>60</v>
      </c>
      <c r="C3" s="5">
        <v>0.1</v>
      </c>
      <c r="D3" s="2">
        <v>6</v>
      </c>
      <c r="E3" s="2">
        <v>4320</v>
      </c>
    </row>
    <row r="4" spans="1:5" ht="13.5">
      <c r="A4" s="2">
        <v>3</v>
      </c>
      <c r="B4" s="2">
        <v>99</v>
      </c>
      <c r="C4" s="5">
        <v>1.2</v>
      </c>
      <c r="D4" s="2">
        <v>20</v>
      </c>
      <c r="E4" s="2">
        <v>4820</v>
      </c>
    </row>
    <row r="5" spans="1:5" ht="13.5">
      <c r="A5" s="2">
        <v>4</v>
      </c>
      <c r="B5" s="2">
        <v>82</v>
      </c>
      <c r="C5" s="5">
        <v>1.4</v>
      </c>
      <c r="D5" s="2">
        <v>25</v>
      </c>
      <c r="E5" s="2">
        <v>3900</v>
      </c>
    </row>
    <row r="6" spans="1:5" ht="13.5">
      <c r="A6" s="2">
        <v>5</v>
      </c>
      <c r="B6" s="2">
        <v>63</v>
      </c>
      <c r="C6" s="5">
        <v>0.8</v>
      </c>
      <c r="D6" s="2">
        <v>25</v>
      </c>
      <c r="E6" s="2">
        <v>3680</v>
      </c>
    </row>
    <row r="7" spans="1:5" ht="13.5">
      <c r="A7" s="2">
        <v>6</v>
      </c>
      <c r="B7" s="2">
        <v>71</v>
      </c>
      <c r="C7" s="5">
        <v>1.8</v>
      </c>
      <c r="D7" s="2">
        <v>1</v>
      </c>
      <c r="E7" s="2">
        <v>3720</v>
      </c>
    </row>
    <row r="8" spans="1:5" ht="13.5">
      <c r="A8" s="2">
        <v>7</v>
      </c>
      <c r="B8" s="2">
        <v>101</v>
      </c>
      <c r="C8" s="5">
        <v>0.8</v>
      </c>
      <c r="D8" s="2">
        <v>3</v>
      </c>
      <c r="E8" s="2">
        <v>5890</v>
      </c>
    </row>
    <row r="9" spans="1:5" ht="13.5">
      <c r="A9" s="2">
        <v>8</v>
      </c>
      <c r="B9" s="2">
        <v>70</v>
      </c>
      <c r="C9" s="5">
        <v>1.1</v>
      </c>
      <c r="D9" s="2">
        <v>5</v>
      </c>
      <c r="E9" s="2">
        <v>4710</v>
      </c>
    </row>
    <row r="10" spans="1:5" ht="13.5">
      <c r="A10" s="2">
        <v>9</v>
      </c>
      <c r="B10" s="2">
        <v>75</v>
      </c>
      <c r="C10" s="5">
        <v>1</v>
      </c>
      <c r="D10" s="2">
        <v>0</v>
      </c>
      <c r="E10" s="2">
        <v>4610</v>
      </c>
    </row>
    <row r="11" spans="1:5" ht="13.5">
      <c r="A11" s="2">
        <v>10</v>
      </c>
      <c r="B11" s="2">
        <v>72</v>
      </c>
      <c r="C11" s="5">
        <v>1.1</v>
      </c>
      <c r="D11" s="2">
        <v>0</v>
      </c>
      <c r="E11" s="2">
        <v>4640</v>
      </c>
    </row>
    <row r="12" spans="1:5" ht="13.5">
      <c r="A12" s="2">
        <v>11</v>
      </c>
      <c r="B12" s="2">
        <v>104</v>
      </c>
      <c r="C12" s="5">
        <v>0.3</v>
      </c>
      <c r="D12" s="2">
        <v>20</v>
      </c>
      <c r="E12" s="2">
        <v>5000</v>
      </c>
    </row>
    <row r="13" spans="1:5" ht="13.5">
      <c r="A13" s="2">
        <v>12</v>
      </c>
      <c r="B13" s="2">
        <v>110</v>
      </c>
      <c r="C13" s="5">
        <v>0.3</v>
      </c>
      <c r="D13" s="2">
        <v>15</v>
      </c>
      <c r="E13" s="2">
        <v>5200</v>
      </c>
    </row>
    <row r="14" spans="1:5" ht="13.5">
      <c r="A14" s="2">
        <v>13</v>
      </c>
      <c r="B14" s="2">
        <v>109</v>
      </c>
      <c r="C14" s="5">
        <v>0.3</v>
      </c>
      <c r="D14" s="2">
        <v>0</v>
      </c>
      <c r="E14" s="2">
        <v>7890</v>
      </c>
    </row>
    <row r="15" spans="1:5" ht="13.5">
      <c r="A15" s="2">
        <v>14</v>
      </c>
      <c r="B15" s="2">
        <v>87</v>
      </c>
      <c r="C15" s="5">
        <v>0.4</v>
      </c>
      <c r="D15" s="2">
        <v>0</v>
      </c>
      <c r="E15" s="2">
        <v>5100</v>
      </c>
    </row>
    <row r="16" spans="1:5" ht="13.5">
      <c r="A16" s="2">
        <v>15</v>
      </c>
      <c r="B16" s="2">
        <v>65</v>
      </c>
      <c r="C16" s="5">
        <v>0.8</v>
      </c>
      <c r="D16" s="2">
        <v>0</v>
      </c>
      <c r="E16" s="2">
        <v>4800</v>
      </c>
    </row>
    <row r="17" spans="1:5" ht="13.5">
      <c r="A17" s="2">
        <v>16</v>
      </c>
      <c r="B17" s="2">
        <v>71</v>
      </c>
      <c r="C17" s="5">
        <v>0.9</v>
      </c>
      <c r="D17" s="2">
        <v>2</v>
      </c>
      <c r="E17" s="2">
        <v>4850</v>
      </c>
    </row>
    <row r="18" spans="1:5" ht="13.5">
      <c r="A18" s="2">
        <v>17</v>
      </c>
      <c r="B18" s="2">
        <v>75</v>
      </c>
      <c r="C18" s="5">
        <v>0.7</v>
      </c>
      <c r="D18" s="2">
        <v>0</v>
      </c>
      <c r="E18" s="2">
        <v>4900</v>
      </c>
    </row>
    <row r="19" spans="1:5" ht="13.5">
      <c r="A19" s="2">
        <v>18</v>
      </c>
      <c r="B19" s="2">
        <v>100</v>
      </c>
      <c r="C19" s="5">
        <v>0.2</v>
      </c>
      <c r="D19" s="2">
        <v>0</v>
      </c>
      <c r="E19" s="2">
        <v>6300</v>
      </c>
    </row>
    <row r="20" spans="1:5" ht="13.5">
      <c r="A20" s="2">
        <v>19</v>
      </c>
      <c r="B20" s="2">
        <v>104</v>
      </c>
      <c r="C20" s="5">
        <v>0.1</v>
      </c>
      <c r="D20" s="2">
        <v>0</v>
      </c>
      <c r="E20" s="2">
        <v>7500</v>
      </c>
    </row>
    <row r="21" spans="1:5" ht="13.5">
      <c r="A21" s="2">
        <v>20</v>
      </c>
      <c r="B21" s="2">
        <v>112</v>
      </c>
      <c r="C21" s="5">
        <v>0.2</v>
      </c>
      <c r="D21" s="2">
        <v>2</v>
      </c>
      <c r="E21" s="2">
        <v>7450</v>
      </c>
    </row>
    <row r="22" spans="1:5" ht="13.5">
      <c r="A22" s="2">
        <v>21</v>
      </c>
      <c r="B22" s="2">
        <v>92</v>
      </c>
      <c r="C22" s="5">
        <v>0.3</v>
      </c>
      <c r="D22" s="2">
        <v>12</v>
      </c>
      <c r="E22" s="2">
        <v>5100</v>
      </c>
    </row>
    <row r="23" spans="1:5" ht="13.5">
      <c r="A23" s="2">
        <v>22</v>
      </c>
      <c r="B23" s="2">
        <v>81</v>
      </c>
      <c r="C23" s="5">
        <v>0.5</v>
      </c>
      <c r="D23" s="2">
        <v>8</v>
      </c>
      <c r="E23" s="2">
        <v>4980</v>
      </c>
    </row>
    <row r="24" spans="1:5" ht="13.5">
      <c r="A24" s="2">
        <v>23</v>
      </c>
      <c r="B24" s="2">
        <v>112</v>
      </c>
      <c r="C24" s="5">
        <v>0.3</v>
      </c>
      <c r="D24" s="2">
        <v>2</v>
      </c>
      <c r="E24" s="2">
        <v>6790</v>
      </c>
    </row>
    <row r="25" spans="1:5" ht="13.5">
      <c r="A25" s="2">
        <v>24</v>
      </c>
      <c r="B25" s="2">
        <v>140</v>
      </c>
      <c r="C25" s="5">
        <v>0.2</v>
      </c>
      <c r="D25" s="2">
        <v>3</v>
      </c>
      <c r="E25" s="2">
        <v>8200</v>
      </c>
    </row>
  </sheetData>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
  <dimension ref="A1:F87"/>
  <sheetViews>
    <sheetView workbookViewId="0" topLeftCell="A1">
      <pane ySplit="1" topLeftCell="BM2" activePane="bottomLeft" state="frozen"/>
      <selection pane="topLeft" activeCell="B81" sqref="B81"/>
      <selection pane="bottomLeft" activeCell="F3" sqref="F3"/>
    </sheetView>
  </sheetViews>
  <sheetFormatPr defaultColWidth="9.00390625" defaultRowHeight="13.5"/>
  <cols>
    <col min="1" max="1" width="4.875" style="26" customWidth="1"/>
    <col min="2" max="2" width="7.125" style="26" customWidth="1"/>
    <col min="3" max="3" width="9.625" style="34" customWidth="1"/>
    <col min="4" max="4" width="10.25390625" style="26" customWidth="1"/>
    <col min="5" max="5" width="9.00390625" style="26" customWidth="1"/>
    <col min="6" max="16384" width="9.00390625" style="26" customWidth="1"/>
  </cols>
  <sheetData>
    <row r="1" spans="1:4" s="17" customFormat="1" ht="27" customHeight="1" thickBot="1">
      <c r="A1" s="13" t="s">
        <v>154</v>
      </c>
      <c r="B1" s="16" t="s">
        <v>54</v>
      </c>
      <c r="C1" s="15" t="s">
        <v>143</v>
      </c>
      <c r="D1" s="16" t="s">
        <v>149</v>
      </c>
    </row>
    <row r="2" spans="1:6" ht="12" customHeight="1" thickTop="1">
      <c r="A2" s="18" t="s">
        <v>155</v>
      </c>
      <c r="B2" s="21">
        <v>16</v>
      </c>
      <c r="C2" s="20" t="s">
        <v>55</v>
      </c>
      <c r="D2" s="23">
        <v>0.8845505617977528</v>
      </c>
      <c r="E2" s="24"/>
      <c r="F2" s="25"/>
    </row>
    <row r="3" spans="1:6" ht="12" customHeight="1">
      <c r="A3" s="18" t="s">
        <v>156</v>
      </c>
      <c r="B3" s="21">
        <v>18</v>
      </c>
      <c r="C3" s="20" t="s">
        <v>55</v>
      </c>
      <c r="D3" s="23">
        <v>1.0660934744268078</v>
      </c>
      <c r="E3" s="24"/>
      <c r="F3" s="25"/>
    </row>
    <row r="4" spans="1:6" ht="12" customHeight="1">
      <c r="A4" s="18" t="s">
        <v>56</v>
      </c>
      <c r="B4" s="21">
        <v>22</v>
      </c>
      <c r="C4" s="20" t="s">
        <v>55</v>
      </c>
      <c r="D4" s="23">
        <v>1.3314473684210526</v>
      </c>
      <c r="E4" s="24"/>
      <c r="F4" s="25"/>
    </row>
    <row r="5" spans="1:6" ht="12" customHeight="1">
      <c r="A5" s="18" t="s">
        <v>57</v>
      </c>
      <c r="B5" s="21">
        <v>27</v>
      </c>
      <c r="C5" s="20" t="s">
        <v>55</v>
      </c>
      <c r="D5" s="23">
        <v>1.6074786324786325</v>
      </c>
      <c r="E5" s="24"/>
      <c r="F5" s="25"/>
    </row>
    <row r="6" spans="1:6" ht="12" customHeight="1">
      <c r="A6" s="18" t="s">
        <v>58</v>
      </c>
      <c r="B6" s="21">
        <v>32</v>
      </c>
      <c r="C6" s="20" t="s">
        <v>55</v>
      </c>
      <c r="D6" s="23">
        <v>1.8002125850340138</v>
      </c>
      <c r="E6" s="24"/>
      <c r="F6" s="25"/>
    </row>
    <row r="7" spans="1:6" ht="12" customHeight="1">
      <c r="A7" s="18" t="s">
        <v>59</v>
      </c>
      <c r="B7" s="21">
        <v>37</v>
      </c>
      <c r="C7" s="20" t="s">
        <v>55</v>
      </c>
      <c r="D7" s="23">
        <v>1.980412371134021</v>
      </c>
      <c r="E7" s="24"/>
      <c r="F7" s="25"/>
    </row>
    <row r="8" spans="1:6" ht="12" customHeight="1">
      <c r="A8" s="18" t="s">
        <v>60</v>
      </c>
      <c r="B8" s="21">
        <v>42</v>
      </c>
      <c r="C8" s="20" t="s">
        <v>55</v>
      </c>
      <c r="D8" s="23">
        <v>2.0605785837651123</v>
      </c>
      <c r="E8" s="24"/>
      <c r="F8" s="25"/>
    </row>
    <row r="9" spans="1:6" ht="12" customHeight="1">
      <c r="A9" s="18" t="s">
        <v>61</v>
      </c>
      <c r="B9" s="21">
        <v>47</v>
      </c>
      <c r="C9" s="20" t="s">
        <v>55</v>
      </c>
      <c r="D9" s="23">
        <v>2.2635802469135804</v>
      </c>
      <c r="E9" s="24"/>
      <c r="F9" s="25"/>
    </row>
    <row r="10" spans="1:6" ht="12" customHeight="1">
      <c r="A10" s="18" t="s">
        <v>62</v>
      </c>
      <c r="B10" s="21">
        <v>52</v>
      </c>
      <c r="C10" s="20" t="s">
        <v>55</v>
      </c>
      <c r="D10" s="23">
        <v>2.441666666666667</v>
      </c>
      <c r="E10" s="24"/>
      <c r="F10" s="25"/>
    </row>
    <row r="11" spans="1:6" ht="12" customHeight="1">
      <c r="A11" s="18" t="s">
        <v>63</v>
      </c>
      <c r="B11" s="21">
        <v>57</v>
      </c>
      <c r="C11" s="20" t="s">
        <v>55</v>
      </c>
      <c r="D11" s="23">
        <v>2.4278673835125444</v>
      </c>
      <c r="E11" s="24"/>
      <c r="F11" s="25"/>
    </row>
    <row r="12" spans="1:6" ht="12" customHeight="1">
      <c r="A12" s="18" t="s">
        <v>64</v>
      </c>
      <c r="B12" s="21">
        <v>62</v>
      </c>
      <c r="C12" s="20" t="s">
        <v>55</v>
      </c>
      <c r="D12" s="23">
        <v>1.7228479853479852</v>
      </c>
      <c r="E12" s="24"/>
      <c r="F12" s="25"/>
    </row>
    <row r="13" spans="1:6" ht="12" customHeight="1">
      <c r="A13" s="18" t="s">
        <v>65</v>
      </c>
      <c r="B13" s="21">
        <v>67</v>
      </c>
      <c r="C13" s="20" t="s">
        <v>55</v>
      </c>
      <c r="D13" s="23">
        <v>1.4371722846441948</v>
      </c>
      <c r="E13" s="24"/>
      <c r="F13" s="25"/>
    </row>
    <row r="14" spans="1:4" ht="12" customHeight="1">
      <c r="A14" s="18" t="s">
        <v>66</v>
      </c>
      <c r="B14" s="21">
        <v>18</v>
      </c>
      <c r="C14" s="20" t="s">
        <v>55</v>
      </c>
      <c r="D14" s="23">
        <v>1.0879875886524824</v>
      </c>
    </row>
    <row r="15" spans="1:4" ht="12" customHeight="1">
      <c r="A15" s="18" t="s">
        <v>67</v>
      </c>
      <c r="B15" s="21">
        <v>22</v>
      </c>
      <c r="C15" s="20" t="s">
        <v>55</v>
      </c>
      <c r="D15" s="23">
        <v>1.4139473684210526</v>
      </c>
    </row>
    <row r="16" spans="1:4" ht="12" customHeight="1">
      <c r="A16" s="18" t="s">
        <v>68</v>
      </c>
      <c r="B16" s="21">
        <v>27</v>
      </c>
      <c r="C16" s="20" t="s">
        <v>55</v>
      </c>
      <c r="D16" s="23">
        <v>1.7396052631578949</v>
      </c>
    </row>
    <row r="17" spans="1:4" ht="12" customHeight="1">
      <c r="A17" s="18" t="s">
        <v>69</v>
      </c>
      <c r="B17" s="21">
        <v>32</v>
      </c>
      <c r="C17" s="20" t="s">
        <v>55</v>
      </c>
      <c r="D17" s="23">
        <v>2.008376963350785</v>
      </c>
    </row>
    <row r="18" spans="1:4" ht="12" customHeight="1">
      <c r="A18" s="18" t="s">
        <v>70</v>
      </c>
      <c r="B18" s="21">
        <v>37</v>
      </c>
      <c r="C18" s="20" t="s">
        <v>55</v>
      </c>
      <c r="D18" s="23">
        <v>2.318738977072311</v>
      </c>
    </row>
    <row r="19" spans="1:4" ht="12" customHeight="1">
      <c r="A19" s="18" t="s">
        <v>71</v>
      </c>
      <c r="B19" s="21">
        <v>42</v>
      </c>
      <c r="C19" s="20" t="s">
        <v>55</v>
      </c>
      <c r="D19" s="23">
        <v>2.540860215053763</v>
      </c>
    </row>
    <row r="20" spans="1:4" ht="12" customHeight="1">
      <c r="A20" s="18" t="s">
        <v>72</v>
      </c>
      <c r="B20" s="21">
        <v>47</v>
      </c>
      <c r="C20" s="20" t="s">
        <v>55</v>
      </c>
      <c r="D20" s="23">
        <v>2.838205828779599</v>
      </c>
    </row>
    <row r="21" spans="1:4" ht="12" customHeight="1">
      <c r="A21" s="18" t="s">
        <v>73</v>
      </c>
      <c r="B21" s="21">
        <v>52</v>
      </c>
      <c r="C21" s="20" t="s">
        <v>55</v>
      </c>
      <c r="D21" s="23">
        <v>2.9695970695970697</v>
      </c>
    </row>
    <row r="22" spans="1:4" ht="12" customHeight="1">
      <c r="A22" s="18" t="s">
        <v>74</v>
      </c>
      <c r="B22" s="21">
        <v>57</v>
      </c>
      <c r="C22" s="20" t="s">
        <v>55</v>
      </c>
      <c r="D22" s="23">
        <v>2.922253258845437</v>
      </c>
    </row>
    <row r="23" spans="1:4" ht="12" customHeight="1">
      <c r="A23" s="18" t="s">
        <v>75</v>
      </c>
      <c r="B23" s="21">
        <v>62</v>
      </c>
      <c r="C23" s="20" t="s">
        <v>55</v>
      </c>
      <c r="D23" s="23">
        <v>2.008941947565543</v>
      </c>
    </row>
    <row r="24" spans="1:4" ht="12" customHeight="1">
      <c r="A24" s="18" t="s">
        <v>76</v>
      </c>
      <c r="B24" s="21">
        <v>67</v>
      </c>
      <c r="C24" s="20" t="s">
        <v>55</v>
      </c>
      <c r="D24" s="23">
        <v>1.6540960451977402</v>
      </c>
    </row>
    <row r="25" spans="1:4" ht="12" customHeight="1">
      <c r="A25" s="18" t="s">
        <v>77</v>
      </c>
      <c r="B25" s="21">
        <v>22</v>
      </c>
      <c r="C25" s="20" t="s">
        <v>55</v>
      </c>
      <c r="D25" s="23">
        <v>1.388037634408602</v>
      </c>
    </row>
    <row r="26" spans="1:4" ht="12" customHeight="1">
      <c r="A26" s="18" t="s">
        <v>78</v>
      </c>
      <c r="B26" s="21">
        <v>27</v>
      </c>
      <c r="C26" s="20" t="s">
        <v>55</v>
      </c>
      <c r="D26" s="23">
        <v>1.7520833333333332</v>
      </c>
    </row>
    <row r="27" spans="1:4" ht="12" customHeight="1">
      <c r="A27" s="18" t="s">
        <v>79</v>
      </c>
      <c r="B27" s="21">
        <v>32</v>
      </c>
      <c r="C27" s="20" t="s">
        <v>55</v>
      </c>
      <c r="D27" s="23">
        <v>2.1514260249554367</v>
      </c>
    </row>
    <row r="28" spans="1:4" ht="12" customHeight="1">
      <c r="A28" s="18" t="s">
        <v>80</v>
      </c>
      <c r="B28" s="21">
        <v>37</v>
      </c>
      <c r="C28" s="20" t="s">
        <v>55</v>
      </c>
      <c r="D28" s="23">
        <v>2.5617567567567567</v>
      </c>
    </row>
    <row r="29" spans="1:4" ht="12" customHeight="1">
      <c r="A29" s="18" t="s">
        <v>81</v>
      </c>
      <c r="B29" s="21">
        <v>42</v>
      </c>
      <c r="C29" s="20" t="s">
        <v>55</v>
      </c>
      <c r="D29" s="23">
        <v>2.797939560439561</v>
      </c>
    </row>
    <row r="30" spans="1:4" ht="12" customHeight="1">
      <c r="A30" s="18" t="s">
        <v>82</v>
      </c>
      <c r="B30" s="21">
        <v>47</v>
      </c>
      <c r="C30" s="20" t="s">
        <v>55</v>
      </c>
      <c r="D30" s="23">
        <v>3.104795158286778</v>
      </c>
    </row>
    <row r="31" spans="1:4" ht="12" customHeight="1">
      <c r="A31" s="18" t="s">
        <v>83</v>
      </c>
      <c r="B31" s="21">
        <v>52</v>
      </c>
      <c r="C31" s="20" t="s">
        <v>55</v>
      </c>
      <c r="D31" s="23">
        <v>3.3856060606060607</v>
      </c>
    </row>
    <row r="32" spans="1:4" ht="12" customHeight="1">
      <c r="A32" s="18" t="s">
        <v>84</v>
      </c>
      <c r="B32" s="21">
        <v>57</v>
      </c>
      <c r="C32" s="20" t="s">
        <v>55</v>
      </c>
      <c r="D32" s="23">
        <v>3.1787405303030303</v>
      </c>
    </row>
    <row r="33" spans="1:4" ht="12" customHeight="1">
      <c r="A33" s="18" t="s">
        <v>85</v>
      </c>
      <c r="B33" s="21">
        <v>62</v>
      </c>
      <c r="C33" s="20" t="s">
        <v>55</v>
      </c>
      <c r="D33" s="23">
        <v>2.675536062378168</v>
      </c>
    </row>
    <row r="34" spans="1:4" ht="12" customHeight="1">
      <c r="A34" s="18" t="s">
        <v>86</v>
      </c>
      <c r="B34" s="21">
        <v>67</v>
      </c>
      <c r="C34" s="20" t="s">
        <v>55</v>
      </c>
      <c r="D34" s="23">
        <v>2.114803921568628</v>
      </c>
    </row>
    <row r="35" spans="1:4" ht="12" customHeight="1">
      <c r="A35" s="18" t="s">
        <v>87</v>
      </c>
      <c r="B35" s="21">
        <v>22</v>
      </c>
      <c r="C35" s="20" t="s">
        <v>55</v>
      </c>
      <c r="D35" s="23">
        <v>1.4655737704918033</v>
      </c>
    </row>
    <row r="36" spans="1:4" ht="12" customHeight="1">
      <c r="A36" s="18" t="s">
        <v>88</v>
      </c>
      <c r="B36" s="21">
        <v>27</v>
      </c>
      <c r="C36" s="20" t="s">
        <v>55</v>
      </c>
      <c r="D36" s="23">
        <v>1.9852252252252252</v>
      </c>
    </row>
    <row r="37" spans="1:4" ht="12" customHeight="1">
      <c r="A37" s="18" t="s">
        <v>89</v>
      </c>
      <c r="B37" s="21">
        <v>32</v>
      </c>
      <c r="C37" s="20" t="s">
        <v>55</v>
      </c>
      <c r="D37" s="23">
        <v>2.6507326007326</v>
      </c>
    </row>
    <row r="38" spans="1:4" ht="12" customHeight="1">
      <c r="A38" s="18" t="s">
        <v>90</v>
      </c>
      <c r="B38" s="21">
        <v>37</v>
      </c>
      <c r="C38" s="20" t="s">
        <v>55</v>
      </c>
      <c r="D38" s="23">
        <v>3.2665270018621975</v>
      </c>
    </row>
    <row r="39" spans="1:4" ht="12" customHeight="1">
      <c r="A39" s="18" t="s">
        <v>91</v>
      </c>
      <c r="B39" s="21">
        <v>42</v>
      </c>
      <c r="C39" s="20" t="s">
        <v>55</v>
      </c>
      <c r="D39" s="23">
        <v>3.7456896551724137</v>
      </c>
    </row>
    <row r="40" spans="1:4" ht="12" customHeight="1">
      <c r="A40" s="18" t="s">
        <v>92</v>
      </c>
      <c r="B40" s="21">
        <v>47</v>
      </c>
      <c r="C40" s="20" t="s">
        <v>55</v>
      </c>
      <c r="D40" s="23">
        <v>4.1725633528265105</v>
      </c>
    </row>
    <row r="41" spans="1:4" ht="12" customHeight="1">
      <c r="A41" s="18" t="s">
        <v>93</v>
      </c>
      <c r="B41" s="21">
        <v>52</v>
      </c>
      <c r="C41" s="20" t="s">
        <v>55</v>
      </c>
      <c r="D41" s="23">
        <v>4.662031558185404</v>
      </c>
    </row>
    <row r="42" spans="1:4" ht="12" customHeight="1">
      <c r="A42" s="18" t="s">
        <v>94</v>
      </c>
      <c r="B42" s="21">
        <v>57</v>
      </c>
      <c r="C42" s="20" t="s">
        <v>55</v>
      </c>
      <c r="D42" s="23">
        <v>4.662175648702595</v>
      </c>
    </row>
    <row r="43" spans="1:4" ht="12" customHeight="1">
      <c r="A43" s="18" t="s">
        <v>95</v>
      </c>
      <c r="B43" s="21">
        <v>62</v>
      </c>
      <c r="C43" s="20" t="s">
        <v>55</v>
      </c>
      <c r="D43" s="23">
        <v>3.7966666666666664</v>
      </c>
    </row>
    <row r="44" spans="1:4" ht="12" customHeight="1">
      <c r="A44" s="18" t="s">
        <v>96</v>
      </c>
      <c r="B44" s="21">
        <v>67</v>
      </c>
      <c r="C44" s="20" t="s">
        <v>55</v>
      </c>
      <c r="D44" s="23">
        <v>3.824949494949495</v>
      </c>
    </row>
    <row r="45" spans="1:4" ht="12" customHeight="1">
      <c r="A45" s="18" t="s">
        <v>97</v>
      </c>
      <c r="B45" s="21">
        <v>16</v>
      </c>
      <c r="C45" s="20" t="s">
        <v>98</v>
      </c>
      <c r="D45" s="23">
        <v>0.762410394265233</v>
      </c>
    </row>
    <row r="46" spans="1:4" ht="12" customHeight="1">
      <c r="A46" s="18" t="s">
        <v>99</v>
      </c>
      <c r="B46" s="21">
        <v>18</v>
      </c>
      <c r="C46" s="20" t="s">
        <v>98</v>
      </c>
      <c r="D46" s="23">
        <v>0.9547549019607843</v>
      </c>
    </row>
    <row r="47" spans="1:4" ht="12" customHeight="1">
      <c r="A47" s="18" t="s">
        <v>100</v>
      </c>
      <c r="B47" s="21">
        <v>22</v>
      </c>
      <c r="C47" s="20" t="s">
        <v>98</v>
      </c>
      <c r="D47" s="23">
        <v>0.9891762452107278</v>
      </c>
    </row>
    <row r="48" spans="1:4" ht="12" customHeight="1">
      <c r="A48" s="18" t="s">
        <v>101</v>
      </c>
      <c r="B48" s="21">
        <v>27</v>
      </c>
      <c r="C48" s="20" t="s">
        <v>98</v>
      </c>
      <c r="D48" s="23">
        <v>1.1075757575757577</v>
      </c>
    </row>
    <row r="49" spans="1:4" ht="12" customHeight="1">
      <c r="A49" s="18" t="s">
        <v>102</v>
      </c>
      <c r="B49" s="21">
        <v>32</v>
      </c>
      <c r="C49" s="20" t="s">
        <v>98</v>
      </c>
      <c r="D49" s="23">
        <v>1.2145359848484851</v>
      </c>
    </row>
    <row r="50" spans="1:4" ht="12" customHeight="1">
      <c r="A50" s="18" t="s">
        <v>103</v>
      </c>
      <c r="B50" s="21">
        <v>37</v>
      </c>
      <c r="C50" s="20" t="s">
        <v>98</v>
      </c>
      <c r="D50" s="23">
        <v>1.2761494252873562</v>
      </c>
    </row>
    <row r="51" spans="1:4" ht="12" customHeight="1">
      <c r="A51" s="18" t="s">
        <v>104</v>
      </c>
      <c r="B51" s="21">
        <v>42</v>
      </c>
      <c r="C51" s="20" t="s">
        <v>98</v>
      </c>
      <c r="D51" s="23">
        <v>1.3176136363636362</v>
      </c>
    </row>
    <row r="52" spans="1:4" ht="12" customHeight="1">
      <c r="A52" s="18" t="s">
        <v>105</v>
      </c>
      <c r="B52" s="21">
        <v>47</v>
      </c>
      <c r="C52" s="20" t="s">
        <v>98</v>
      </c>
      <c r="D52" s="23">
        <v>1.3501420454545454</v>
      </c>
    </row>
    <row r="53" spans="1:4" ht="12" customHeight="1">
      <c r="A53" s="18" t="s">
        <v>106</v>
      </c>
      <c r="B53" s="21">
        <v>52</v>
      </c>
      <c r="C53" s="20" t="s">
        <v>98</v>
      </c>
      <c r="D53" s="23">
        <v>1.384809523809524</v>
      </c>
    </row>
    <row r="54" spans="1:4" ht="12" customHeight="1">
      <c r="A54" s="18" t="s">
        <v>107</v>
      </c>
      <c r="B54" s="21">
        <v>57</v>
      </c>
      <c r="C54" s="20" t="s">
        <v>98</v>
      </c>
      <c r="D54" s="23">
        <v>1.3745689655172415</v>
      </c>
    </row>
    <row r="55" spans="1:4" ht="12" customHeight="1">
      <c r="A55" s="18" t="s">
        <v>108</v>
      </c>
      <c r="B55" s="21">
        <v>62</v>
      </c>
      <c r="C55" s="20" t="s">
        <v>98</v>
      </c>
      <c r="D55" s="23">
        <v>1.1075284090909088</v>
      </c>
    </row>
    <row r="56" spans="1:4" ht="12" customHeight="1">
      <c r="A56" s="18" t="s">
        <v>109</v>
      </c>
      <c r="B56" s="21">
        <v>67</v>
      </c>
      <c r="C56" s="20" t="s">
        <v>98</v>
      </c>
      <c r="D56" s="23">
        <v>1.053805394990366</v>
      </c>
    </row>
    <row r="57" spans="1:4" ht="12" customHeight="1">
      <c r="A57" s="18" t="s">
        <v>110</v>
      </c>
      <c r="B57" s="21">
        <v>18</v>
      </c>
      <c r="C57" s="20" t="s">
        <v>98</v>
      </c>
      <c r="D57" s="23">
        <v>0.986266294227188</v>
      </c>
    </row>
    <row r="58" spans="1:4" ht="12" customHeight="1">
      <c r="A58" s="18" t="s">
        <v>111</v>
      </c>
      <c r="B58" s="21">
        <v>22</v>
      </c>
      <c r="C58" s="20" t="s">
        <v>98</v>
      </c>
      <c r="D58" s="23">
        <v>1.2532015065913369</v>
      </c>
    </row>
    <row r="59" spans="1:4" ht="12" customHeight="1">
      <c r="A59" s="18" t="s">
        <v>112</v>
      </c>
      <c r="B59" s="21">
        <v>27</v>
      </c>
      <c r="C59" s="20" t="s">
        <v>98</v>
      </c>
      <c r="D59" s="23">
        <v>1.4692380952380952</v>
      </c>
    </row>
    <row r="60" spans="1:4" ht="12" customHeight="1">
      <c r="A60" s="18" t="s">
        <v>113</v>
      </c>
      <c r="B60" s="21">
        <v>32</v>
      </c>
      <c r="C60" s="20" t="s">
        <v>98</v>
      </c>
      <c r="D60" s="23">
        <v>1.5802023121387283</v>
      </c>
    </row>
    <row r="61" spans="1:4" ht="12" customHeight="1">
      <c r="A61" s="18" t="s">
        <v>114</v>
      </c>
      <c r="B61" s="21">
        <v>37</v>
      </c>
      <c r="C61" s="20" t="s">
        <v>98</v>
      </c>
      <c r="D61" s="23">
        <v>1.6780523255813953</v>
      </c>
    </row>
    <row r="62" spans="1:4" ht="12" customHeight="1">
      <c r="A62" s="18" t="s">
        <v>115</v>
      </c>
      <c r="B62" s="21">
        <v>42</v>
      </c>
      <c r="C62" s="20" t="s">
        <v>98</v>
      </c>
      <c r="D62" s="23">
        <v>1.6097222222222223</v>
      </c>
    </row>
    <row r="63" spans="1:4" ht="12" customHeight="1">
      <c r="A63" s="18" t="s">
        <v>116</v>
      </c>
      <c r="B63" s="21">
        <v>47</v>
      </c>
      <c r="C63" s="20" t="s">
        <v>98</v>
      </c>
      <c r="D63" s="23">
        <v>1.6810823754789272</v>
      </c>
    </row>
    <row r="64" spans="1:4" ht="12" customHeight="1">
      <c r="A64" s="18" t="s">
        <v>117</v>
      </c>
      <c r="B64" s="21">
        <v>52</v>
      </c>
      <c r="C64" s="20" t="s">
        <v>98</v>
      </c>
      <c r="D64" s="23">
        <v>1.692726396917148</v>
      </c>
    </row>
    <row r="65" spans="1:4" ht="12" customHeight="1">
      <c r="A65" s="18" t="s">
        <v>118</v>
      </c>
      <c r="B65" s="21">
        <v>57</v>
      </c>
      <c r="C65" s="20" t="s">
        <v>98</v>
      </c>
      <c r="D65" s="23">
        <v>1.6665703275529866</v>
      </c>
    </row>
    <row r="66" spans="1:4" ht="12" customHeight="1">
      <c r="A66" s="18" t="s">
        <v>119</v>
      </c>
      <c r="B66" s="21">
        <v>62</v>
      </c>
      <c r="C66" s="20" t="s">
        <v>98</v>
      </c>
      <c r="D66" s="23">
        <v>1.456734496124031</v>
      </c>
    </row>
    <row r="67" spans="1:4" ht="12" customHeight="1">
      <c r="A67" s="18" t="s">
        <v>120</v>
      </c>
      <c r="B67" s="21">
        <v>67</v>
      </c>
      <c r="C67" s="20" t="s">
        <v>98</v>
      </c>
      <c r="D67" s="23">
        <v>1.4729044834307992</v>
      </c>
    </row>
    <row r="68" spans="1:4" ht="12" customHeight="1">
      <c r="A68" s="18" t="s">
        <v>121</v>
      </c>
      <c r="B68" s="21">
        <v>22</v>
      </c>
      <c r="C68" s="20" t="s">
        <v>98</v>
      </c>
      <c r="D68" s="23">
        <v>1.392047619047619</v>
      </c>
    </row>
    <row r="69" spans="1:4" ht="12" customHeight="1">
      <c r="A69" s="18" t="s">
        <v>122</v>
      </c>
      <c r="B69" s="21">
        <v>27</v>
      </c>
      <c r="C69" s="20" t="s">
        <v>98</v>
      </c>
      <c r="D69" s="23">
        <v>1.7002422480620156</v>
      </c>
    </row>
    <row r="70" spans="1:4" ht="12" customHeight="1">
      <c r="A70" s="18" t="s">
        <v>123</v>
      </c>
      <c r="B70" s="21">
        <v>32</v>
      </c>
      <c r="C70" s="20" t="s">
        <v>98</v>
      </c>
      <c r="D70" s="23">
        <v>1.977972709551657</v>
      </c>
    </row>
    <row r="71" spans="1:4" ht="12" customHeight="1">
      <c r="A71" s="18" t="s">
        <v>124</v>
      </c>
      <c r="B71" s="21">
        <v>37</v>
      </c>
      <c r="C71" s="20" t="s">
        <v>98</v>
      </c>
      <c r="D71" s="23">
        <v>2.116813725490196</v>
      </c>
    </row>
    <row r="72" spans="1:4" ht="12" customHeight="1">
      <c r="A72" s="18" t="s">
        <v>125</v>
      </c>
      <c r="B72" s="21">
        <v>42</v>
      </c>
      <c r="C72" s="20" t="s">
        <v>98</v>
      </c>
      <c r="D72" s="23">
        <v>2.225441176470588</v>
      </c>
    </row>
    <row r="73" spans="1:4" ht="12" customHeight="1">
      <c r="A73" s="18" t="s">
        <v>126</v>
      </c>
      <c r="B73" s="21">
        <v>47</v>
      </c>
      <c r="C73" s="20" t="s">
        <v>98</v>
      </c>
      <c r="D73" s="23">
        <v>2.3234220907297827</v>
      </c>
    </row>
    <row r="74" spans="1:4" ht="12" customHeight="1">
      <c r="A74" s="18" t="s">
        <v>127</v>
      </c>
      <c r="B74" s="21">
        <v>52</v>
      </c>
      <c r="C74" s="20" t="s">
        <v>98</v>
      </c>
      <c r="D74" s="23">
        <v>2.370441176470588</v>
      </c>
    </row>
    <row r="75" spans="1:4" ht="12" customHeight="1">
      <c r="A75" s="18" t="s">
        <v>128</v>
      </c>
      <c r="B75" s="21">
        <v>57</v>
      </c>
      <c r="C75" s="20" t="s">
        <v>98</v>
      </c>
      <c r="D75" s="23">
        <v>2.3488235294117645</v>
      </c>
    </row>
    <row r="76" spans="1:4" ht="12" customHeight="1">
      <c r="A76" s="18" t="s">
        <v>129</v>
      </c>
      <c r="B76" s="21">
        <v>62</v>
      </c>
      <c r="C76" s="20" t="s">
        <v>98</v>
      </c>
      <c r="D76" s="23">
        <v>2.3652610441767066</v>
      </c>
    </row>
    <row r="77" spans="1:4" ht="11.25" customHeight="1">
      <c r="A77" s="18" t="s">
        <v>130</v>
      </c>
      <c r="B77" s="21">
        <v>67</v>
      </c>
      <c r="C77" s="20" t="s">
        <v>98</v>
      </c>
      <c r="D77" s="23">
        <v>2.2726190476190475</v>
      </c>
    </row>
    <row r="78" spans="1:4" ht="12" customHeight="1">
      <c r="A78" s="18" t="s">
        <v>131</v>
      </c>
      <c r="B78" s="21">
        <v>22</v>
      </c>
      <c r="C78" s="20" t="s">
        <v>98</v>
      </c>
      <c r="D78" s="23">
        <v>1.4314285714285713</v>
      </c>
    </row>
    <row r="79" spans="1:4" ht="12" customHeight="1">
      <c r="A79" s="18" t="s">
        <v>132</v>
      </c>
      <c r="B79" s="21">
        <v>27</v>
      </c>
      <c r="C79" s="20" t="s">
        <v>98</v>
      </c>
      <c r="D79" s="23">
        <v>1.8274761904761905</v>
      </c>
    </row>
    <row r="80" spans="1:4" ht="12" customHeight="1">
      <c r="A80" s="18" t="s">
        <v>133</v>
      </c>
      <c r="B80" s="21">
        <v>32</v>
      </c>
      <c r="C80" s="20" t="s">
        <v>98</v>
      </c>
      <c r="D80" s="23">
        <v>2.4053118908382065</v>
      </c>
    </row>
    <row r="81" spans="1:4" ht="12" customHeight="1">
      <c r="A81" s="18" t="s">
        <v>134</v>
      </c>
      <c r="B81" s="21">
        <v>37</v>
      </c>
      <c r="C81" s="20" t="s">
        <v>98</v>
      </c>
      <c r="D81" s="23">
        <v>2.919970414201183</v>
      </c>
    </row>
    <row r="82" spans="1:4" ht="12" customHeight="1">
      <c r="A82" s="18" t="s">
        <v>135</v>
      </c>
      <c r="B82" s="21">
        <v>42</v>
      </c>
      <c r="C82" s="20" t="s">
        <v>98</v>
      </c>
      <c r="D82" s="23">
        <v>2.9446428571428576</v>
      </c>
    </row>
    <row r="83" spans="1:4" ht="12" customHeight="1">
      <c r="A83" s="18" t="s">
        <v>136</v>
      </c>
      <c r="B83" s="21">
        <v>47</v>
      </c>
      <c r="C83" s="20" t="s">
        <v>98</v>
      </c>
      <c r="D83" s="23">
        <v>3.2385912698412698</v>
      </c>
    </row>
    <row r="84" spans="1:4" ht="12" customHeight="1">
      <c r="A84" s="18" t="s">
        <v>137</v>
      </c>
      <c r="B84" s="21">
        <v>52</v>
      </c>
      <c r="C84" s="20" t="s">
        <v>98</v>
      </c>
      <c r="D84" s="23">
        <v>3.4234126984126987</v>
      </c>
    </row>
    <row r="85" spans="1:4" ht="12" customHeight="1">
      <c r="A85" s="18" t="s">
        <v>138</v>
      </c>
      <c r="B85" s="21">
        <v>57</v>
      </c>
      <c r="C85" s="20" t="s">
        <v>98</v>
      </c>
      <c r="D85" s="23">
        <v>3.910050505050505</v>
      </c>
    </row>
    <row r="86" spans="1:4" ht="12" customHeight="1">
      <c r="A86" s="18" t="s">
        <v>139</v>
      </c>
      <c r="B86" s="21">
        <v>62</v>
      </c>
      <c r="C86" s="20" t="s">
        <v>98</v>
      </c>
      <c r="D86" s="23">
        <v>4.14339430894309</v>
      </c>
    </row>
    <row r="87" spans="1:4" ht="12" customHeight="1" thickBot="1">
      <c r="A87" s="27" t="s">
        <v>140</v>
      </c>
      <c r="B87" s="30">
        <v>67</v>
      </c>
      <c r="C87" s="29" t="s">
        <v>98</v>
      </c>
      <c r="D87" s="32">
        <v>3.669176706827309</v>
      </c>
    </row>
  </sheetData>
  <printOptions/>
  <pageMargins left="0.1968503937007874" right="0" top="0.2755905511811024" bottom="0" header="0" footer="0"/>
  <pageSetup fitToHeight="0" horizontalDpi="600" verticalDpi="600" orientation="landscape" paperSize="12" scale="75" r:id="rId2"/>
  <headerFooter alignWithMargins="0">
    <oddHeader>&amp;C&amp;F&amp;R&amp;P ﾍﾟｰｼﾞ</oddHeader>
  </headerFooter>
  <drawing r:id="rId1"/>
</worksheet>
</file>

<file path=xl/worksheets/sheet8.xml><?xml version="1.0" encoding="utf-8"?>
<worksheet xmlns="http://schemas.openxmlformats.org/spreadsheetml/2006/main" xmlns:r="http://schemas.openxmlformats.org/officeDocument/2006/relationships">
  <dimension ref="A1:D31"/>
  <sheetViews>
    <sheetView workbookViewId="0" topLeftCell="A1">
      <selection activeCell="E9" sqref="E9"/>
    </sheetView>
  </sheetViews>
  <sheetFormatPr defaultColWidth="9.00390625" defaultRowHeight="13.5"/>
  <cols>
    <col min="1" max="1" width="9.25390625" style="0" bestFit="1" customWidth="1"/>
  </cols>
  <sheetData>
    <row r="1" spans="1:4" ht="13.5">
      <c r="A1" t="s">
        <v>15</v>
      </c>
      <c r="B1" t="s">
        <v>23</v>
      </c>
      <c r="C1" t="s">
        <v>24</v>
      </c>
      <c r="D1" t="s">
        <v>25</v>
      </c>
    </row>
    <row r="2" spans="1:4" ht="13.5">
      <c r="A2" s="3">
        <v>37580</v>
      </c>
      <c r="B2" s="6">
        <f>WEEKDAY(A2)</f>
        <v>4</v>
      </c>
      <c r="D2">
        <v>1400</v>
      </c>
    </row>
    <row r="3" spans="1:4" ht="13.5">
      <c r="A3" s="3">
        <v>37581</v>
      </c>
      <c r="B3" s="6">
        <f aca="true" t="shared" si="0" ref="B3:B31">WEEKDAY(A3)</f>
        <v>5</v>
      </c>
      <c r="D3">
        <v>1180</v>
      </c>
    </row>
    <row r="4" spans="1:4" ht="13.5">
      <c r="A4" s="3">
        <v>37582</v>
      </c>
      <c r="B4" s="6">
        <f t="shared" si="0"/>
        <v>6</v>
      </c>
      <c r="D4">
        <v>1650</v>
      </c>
    </row>
    <row r="5" spans="1:4" ht="13.5">
      <c r="A5" s="3">
        <v>37583</v>
      </c>
      <c r="B5" s="6">
        <f t="shared" si="0"/>
        <v>7</v>
      </c>
      <c r="D5">
        <v>1800</v>
      </c>
    </row>
    <row r="6" spans="1:4" ht="13.5">
      <c r="A6" s="3">
        <v>37584</v>
      </c>
      <c r="B6" s="6">
        <f t="shared" si="0"/>
        <v>1</v>
      </c>
      <c r="D6">
        <v>2140</v>
      </c>
    </row>
    <row r="7" spans="1:4" ht="13.5">
      <c r="A7" s="3">
        <v>37585</v>
      </c>
      <c r="B7" s="6">
        <f t="shared" si="0"/>
        <v>2</v>
      </c>
      <c r="D7">
        <v>1380</v>
      </c>
    </row>
    <row r="8" spans="1:4" ht="13.5">
      <c r="A8" s="3">
        <v>37586</v>
      </c>
      <c r="B8" s="6">
        <f t="shared" si="0"/>
        <v>3</v>
      </c>
      <c r="D8">
        <v>1420</v>
      </c>
    </row>
    <row r="9" spans="1:4" ht="13.5">
      <c r="A9" s="3">
        <v>37587</v>
      </c>
      <c r="B9" s="6">
        <f t="shared" si="0"/>
        <v>4</v>
      </c>
      <c r="D9">
        <v>1320</v>
      </c>
    </row>
    <row r="10" spans="1:4" ht="13.5">
      <c r="A10" s="3">
        <v>37588</v>
      </c>
      <c r="B10" s="6">
        <f t="shared" si="0"/>
        <v>5</v>
      </c>
      <c r="D10">
        <v>1430</v>
      </c>
    </row>
    <row r="11" spans="1:4" ht="13.5">
      <c r="A11" s="3">
        <v>37589</v>
      </c>
      <c r="B11" s="6">
        <f t="shared" si="0"/>
        <v>6</v>
      </c>
      <c r="C11" t="s">
        <v>24</v>
      </c>
      <c r="D11">
        <v>1890</v>
      </c>
    </row>
    <row r="12" spans="1:4" ht="13.5">
      <c r="A12" s="3">
        <v>37590</v>
      </c>
      <c r="B12" s="6">
        <f t="shared" si="0"/>
        <v>7</v>
      </c>
      <c r="C12" t="s">
        <v>24</v>
      </c>
      <c r="D12">
        <v>2010</v>
      </c>
    </row>
    <row r="13" spans="1:4" ht="13.5">
      <c r="A13" s="3">
        <v>37591</v>
      </c>
      <c r="B13" s="6">
        <f t="shared" si="0"/>
        <v>1</v>
      </c>
      <c r="C13" t="s">
        <v>24</v>
      </c>
      <c r="D13">
        <v>2430</v>
      </c>
    </row>
    <row r="14" spans="1:4" ht="13.5">
      <c r="A14" s="3">
        <v>37592</v>
      </c>
      <c r="B14" s="6">
        <f t="shared" si="0"/>
        <v>2</v>
      </c>
      <c r="D14">
        <v>1310</v>
      </c>
    </row>
    <row r="15" spans="1:4" ht="13.5">
      <c r="A15" s="3">
        <v>37593</v>
      </c>
      <c r="B15" s="6">
        <f t="shared" si="0"/>
        <v>3</v>
      </c>
      <c r="D15">
        <v>1360</v>
      </c>
    </row>
    <row r="16" spans="1:4" ht="13.5">
      <c r="A16" s="3">
        <v>37594</v>
      </c>
      <c r="B16" s="6">
        <f t="shared" si="0"/>
        <v>4</v>
      </c>
      <c r="C16" t="s">
        <v>24</v>
      </c>
      <c r="D16">
        <v>1560</v>
      </c>
    </row>
    <row r="17" spans="1:4" ht="13.5">
      <c r="A17" s="3">
        <v>37595</v>
      </c>
      <c r="B17" s="6">
        <f t="shared" si="0"/>
        <v>5</v>
      </c>
      <c r="C17" t="s">
        <v>24</v>
      </c>
      <c r="D17">
        <v>1450</v>
      </c>
    </row>
    <row r="18" spans="1:4" ht="13.5">
      <c r="A18" s="3">
        <v>37596</v>
      </c>
      <c r="B18" s="6">
        <f t="shared" si="0"/>
        <v>6</v>
      </c>
      <c r="C18" t="s">
        <v>24</v>
      </c>
      <c r="D18">
        <v>1670</v>
      </c>
    </row>
    <row r="19" spans="1:4" ht="13.5">
      <c r="A19" s="3">
        <v>37597</v>
      </c>
      <c r="B19" s="6">
        <f t="shared" si="0"/>
        <v>7</v>
      </c>
      <c r="C19" t="s">
        <v>24</v>
      </c>
      <c r="D19">
        <v>2100</v>
      </c>
    </row>
    <row r="20" spans="1:4" ht="13.5">
      <c r="A20" s="3">
        <v>37598</v>
      </c>
      <c r="B20" s="6">
        <f t="shared" si="0"/>
        <v>1</v>
      </c>
      <c r="C20" t="s">
        <v>24</v>
      </c>
      <c r="D20">
        <v>2540</v>
      </c>
    </row>
    <row r="21" spans="1:4" ht="13.5">
      <c r="A21" s="3">
        <v>37599</v>
      </c>
      <c r="B21" s="6">
        <f t="shared" si="0"/>
        <v>2</v>
      </c>
      <c r="D21">
        <v>1210</v>
      </c>
    </row>
    <row r="22" spans="1:4" ht="13.5">
      <c r="A22" s="3">
        <v>37600</v>
      </c>
      <c r="B22" s="6">
        <f t="shared" si="0"/>
        <v>3</v>
      </c>
      <c r="D22">
        <v>1240</v>
      </c>
    </row>
    <row r="23" spans="1:4" ht="13.5">
      <c r="A23" s="3">
        <v>37601</v>
      </c>
      <c r="B23" s="6">
        <f t="shared" si="0"/>
        <v>4</v>
      </c>
      <c r="D23">
        <v>1330</v>
      </c>
    </row>
    <row r="24" spans="1:4" ht="13.5">
      <c r="A24" s="3">
        <v>37602</v>
      </c>
      <c r="B24" s="6">
        <f t="shared" si="0"/>
        <v>5</v>
      </c>
      <c r="D24">
        <v>1280</v>
      </c>
    </row>
    <row r="25" spans="1:4" ht="13.5">
      <c r="A25" s="3">
        <v>37603</v>
      </c>
      <c r="B25" s="6">
        <f t="shared" si="0"/>
        <v>6</v>
      </c>
      <c r="D25">
        <v>1580</v>
      </c>
    </row>
    <row r="26" spans="1:4" ht="13.5">
      <c r="A26" s="3">
        <v>37604</v>
      </c>
      <c r="B26" s="6">
        <f t="shared" si="0"/>
        <v>7</v>
      </c>
      <c r="D26">
        <v>1780</v>
      </c>
    </row>
    <row r="27" spans="1:4" ht="13.5">
      <c r="A27" s="3">
        <v>37605</v>
      </c>
      <c r="B27" s="6">
        <f t="shared" si="0"/>
        <v>1</v>
      </c>
      <c r="D27">
        <v>1980</v>
      </c>
    </row>
    <row r="28" spans="1:4" ht="13.5">
      <c r="A28" s="3">
        <v>37606</v>
      </c>
      <c r="B28" s="6">
        <f t="shared" si="0"/>
        <v>2</v>
      </c>
      <c r="D28">
        <v>1350</v>
      </c>
    </row>
    <row r="29" spans="1:4" ht="13.5">
      <c r="A29" s="3">
        <v>37607</v>
      </c>
      <c r="B29" s="6">
        <f t="shared" si="0"/>
        <v>3</v>
      </c>
      <c r="D29">
        <v>1390</v>
      </c>
    </row>
    <row r="30" spans="1:4" ht="13.5">
      <c r="A30" s="3">
        <v>37608</v>
      </c>
      <c r="B30" s="6">
        <f t="shared" si="0"/>
        <v>4</v>
      </c>
      <c r="D30">
        <v>1360</v>
      </c>
    </row>
    <row r="31" spans="1:4" ht="13.5">
      <c r="A31" s="3">
        <v>37609</v>
      </c>
      <c r="B31" s="6">
        <f t="shared" si="0"/>
        <v>5</v>
      </c>
      <c r="D31">
        <v>1390</v>
      </c>
    </row>
  </sheetData>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
  <dimension ref="A1:K87"/>
  <sheetViews>
    <sheetView workbookViewId="0" topLeftCell="A1">
      <pane ySplit="1" topLeftCell="BM2" activePane="bottomLeft" state="frozen"/>
      <selection pane="topLeft" activeCell="B81" sqref="B81"/>
      <selection pane="bottomLeft" activeCell="A1" sqref="A1"/>
    </sheetView>
  </sheetViews>
  <sheetFormatPr defaultColWidth="9.00390625" defaultRowHeight="13.5"/>
  <cols>
    <col min="1" max="1" width="4.875" style="26" customWidth="1"/>
    <col min="2" max="2" width="6.50390625" style="33" customWidth="1"/>
    <col min="3" max="3" width="5.25390625" style="34" customWidth="1"/>
    <col min="4" max="4" width="7.125" style="26" customWidth="1"/>
    <col min="5" max="5" width="7.375" style="26" customWidth="1"/>
    <col min="6" max="6" width="8.75390625" style="26" customWidth="1"/>
    <col min="7" max="7" width="9.25390625" style="26" customWidth="1"/>
    <col min="8" max="9" width="10.25390625" style="26" customWidth="1"/>
    <col min="10" max="10" width="9.00390625" style="26" customWidth="1"/>
    <col min="11" max="16384" width="9.00390625" style="26" customWidth="1"/>
  </cols>
  <sheetData>
    <row r="1" spans="1:9" s="17" customFormat="1" ht="27" customHeight="1" thickBot="1">
      <c r="A1" s="13" t="s">
        <v>141</v>
      </c>
      <c r="B1" s="14" t="s">
        <v>142</v>
      </c>
      <c r="C1" s="15" t="s">
        <v>143</v>
      </c>
      <c r="D1" s="16" t="s">
        <v>54</v>
      </c>
      <c r="E1" s="16" t="s">
        <v>144</v>
      </c>
      <c r="F1" s="16" t="s">
        <v>146</v>
      </c>
      <c r="G1" s="16" t="s">
        <v>147</v>
      </c>
      <c r="H1" s="16" t="s">
        <v>148</v>
      </c>
      <c r="I1" s="16" t="s">
        <v>149</v>
      </c>
    </row>
    <row r="2" spans="1:11" ht="12" customHeight="1" thickTop="1">
      <c r="A2" s="18" t="s">
        <v>150</v>
      </c>
      <c r="B2" s="19" t="s">
        <v>166</v>
      </c>
      <c r="C2" s="20" t="s">
        <v>55</v>
      </c>
      <c r="D2" s="21">
        <v>16</v>
      </c>
      <c r="E2" s="23">
        <v>0.9</v>
      </c>
      <c r="F2" s="22">
        <v>172</v>
      </c>
      <c r="G2" s="22">
        <v>6</v>
      </c>
      <c r="H2" s="22">
        <f aca="true" t="shared" si="0" ref="H2:H33">(F2+G2)*12</f>
        <v>2136</v>
      </c>
      <c r="I2" s="23">
        <v>0.8845505617977528</v>
      </c>
      <c r="J2" s="24"/>
      <c r="K2" s="25"/>
    </row>
    <row r="3" spans="1:11" ht="12" customHeight="1">
      <c r="A3" s="18" t="s">
        <v>151</v>
      </c>
      <c r="B3" s="19" t="s">
        <v>166</v>
      </c>
      <c r="C3" s="20" t="s">
        <v>55</v>
      </c>
      <c r="D3" s="21">
        <v>18</v>
      </c>
      <c r="E3" s="23">
        <v>1.9</v>
      </c>
      <c r="F3" s="22">
        <v>174</v>
      </c>
      <c r="G3" s="22">
        <v>15</v>
      </c>
      <c r="H3" s="22">
        <f t="shared" si="0"/>
        <v>2268</v>
      </c>
      <c r="I3" s="23">
        <v>1.0660934744268078</v>
      </c>
      <c r="J3" s="24"/>
      <c r="K3" s="25"/>
    </row>
    <row r="4" spans="1:11" ht="12" customHeight="1">
      <c r="A4" s="18" t="s">
        <v>56</v>
      </c>
      <c r="B4" s="19" t="s">
        <v>167</v>
      </c>
      <c r="C4" s="20" t="s">
        <v>55</v>
      </c>
      <c r="D4" s="21">
        <v>22</v>
      </c>
      <c r="E4" s="23">
        <v>3.4</v>
      </c>
      <c r="F4" s="22">
        <v>173</v>
      </c>
      <c r="G4" s="22">
        <v>17</v>
      </c>
      <c r="H4" s="22">
        <f t="shared" si="0"/>
        <v>2280</v>
      </c>
      <c r="I4" s="23">
        <v>1.3314473684210526</v>
      </c>
      <c r="J4" s="24"/>
      <c r="K4" s="25"/>
    </row>
    <row r="5" spans="1:11" ht="12" customHeight="1">
      <c r="A5" s="18" t="s">
        <v>57</v>
      </c>
      <c r="B5" s="19" t="s">
        <v>167</v>
      </c>
      <c r="C5" s="20" t="s">
        <v>55</v>
      </c>
      <c r="D5" s="21">
        <v>27</v>
      </c>
      <c r="E5" s="23">
        <v>6.2</v>
      </c>
      <c r="F5" s="22">
        <v>175</v>
      </c>
      <c r="G5" s="22">
        <v>20</v>
      </c>
      <c r="H5" s="22">
        <f t="shared" si="0"/>
        <v>2340</v>
      </c>
      <c r="I5" s="23">
        <v>1.6074786324786325</v>
      </c>
      <c r="J5" s="24"/>
      <c r="K5" s="25"/>
    </row>
    <row r="6" spans="1:11" ht="12" customHeight="1">
      <c r="A6" s="18" t="s">
        <v>58</v>
      </c>
      <c r="B6" s="19" t="s">
        <v>167</v>
      </c>
      <c r="C6" s="20" t="s">
        <v>55</v>
      </c>
      <c r="D6" s="21">
        <v>32</v>
      </c>
      <c r="E6" s="23">
        <v>8.5</v>
      </c>
      <c r="F6" s="22">
        <v>174</v>
      </c>
      <c r="G6" s="22">
        <v>22</v>
      </c>
      <c r="H6" s="22">
        <f t="shared" si="0"/>
        <v>2352</v>
      </c>
      <c r="I6" s="23">
        <v>1.8002125850340138</v>
      </c>
      <c r="J6" s="24"/>
      <c r="K6" s="25"/>
    </row>
    <row r="7" spans="1:11" ht="12" customHeight="1">
      <c r="A7" s="18" t="s">
        <v>59</v>
      </c>
      <c r="B7" s="19" t="s">
        <v>167</v>
      </c>
      <c r="C7" s="20" t="s">
        <v>55</v>
      </c>
      <c r="D7" s="21">
        <v>37</v>
      </c>
      <c r="E7" s="23">
        <v>11</v>
      </c>
      <c r="F7" s="22">
        <v>173</v>
      </c>
      <c r="G7" s="22">
        <v>21</v>
      </c>
      <c r="H7" s="22">
        <f t="shared" si="0"/>
        <v>2328</v>
      </c>
      <c r="I7" s="23">
        <v>1.980412371134021</v>
      </c>
      <c r="J7" s="24"/>
      <c r="K7" s="25"/>
    </row>
    <row r="8" spans="1:11" ht="12" customHeight="1">
      <c r="A8" s="18" t="s">
        <v>60</v>
      </c>
      <c r="B8" s="19" t="s">
        <v>167</v>
      </c>
      <c r="C8" s="20" t="s">
        <v>55</v>
      </c>
      <c r="D8" s="21">
        <v>42</v>
      </c>
      <c r="E8" s="23">
        <v>15</v>
      </c>
      <c r="F8" s="22">
        <v>172</v>
      </c>
      <c r="G8" s="22">
        <v>21</v>
      </c>
      <c r="H8" s="22">
        <f t="shared" si="0"/>
        <v>2316</v>
      </c>
      <c r="I8" s="23">
        <v>2.0605785837651123</v>
      </c>
      <c r="J8" s="24"/>
      <c r="K8" s="25"/>
    </row>
    <row r="9" spans="1:11" ht="12" customHeight="1">
      <c r="A9" s="18" t="s">
        <v>61</v>
      </c>
      <c r="B9" s="19" t="s">
        <v>167</v>
      </c>
      <c r="C9" s="20" t="s">
        <v>55</v>
      </c>
      <c r="D9" s="21">
        <v>47</v>
      </c>
      <c r="E9" s="23">
        <v>18.7</v>
      </c>
      <c r="F9" s="22">
        <v>170</v>
      </c>
      <c r="G9" s="22">
        <v>19</v>
      </c>
      <c r="H9" s="22">
        <f t="shared" si="0"/>
        <v>2268</v>
      </c>
      <c r="I9" s="23">
        <v>2.2635802469135804</v>
      </c>
      <c r="J9" s="24"/>
      <c r="K9" s="25"/>
    </row>
    <row r="10" spans="1:11" ht="12" customHeight="1">
      <c r="A10" s="18" t="s">
        <v>62</v>
      </c>
      <c r="B10" s="19" t="s">
        <v>167</v>
      </c>
      <c r="C10" s="20" t="s">
        <v>55</v>
      </c>
      <c r="D10" s="21">
        <v>52</v>
      </c>
      <c r="E10" s="23">
        <v>22.1</v>
      </c>
      <c r="F10" s="22">
        <v>170</v>
      </c>
      <c r="G10" s="22">
        <v>18</v>
      </c>
      <c r="H10" s="22">
        <f t="shared" si="0"/>
        <v>2256</v>
      </c>
      <c r="I10" s="23">
        <v>2.441666666666667</v>
      </c>
      <c r="J10" s="24"/>
      <c r="K10" s="25"/>
    </row>
    <row r="11" spans="1:11" ht="12" customHeight="1">
      <c r="A11" s="18" t="s">
        <v>63</v>
      </c>
      <c r="B11" s="19" t="s">
        <v>167</v>
      </c>
      <c r="C11" s="20" t="s">
        <v>55</v>
      </c>
      <c r="D11" s="21">
        <v>57</v>
      </c>
      <c r="E11" s="23">
        <v>23.9</v>
      </c>
      <c r="F11" s="22">
        <v>169</v>
      </c>
      <c r="G11" s="22">
        <v>17</v>
      </c>
      <c r="H11" s="22">
        <f t="shared" si="0"/>
        <v>2232</v>
      </c>
      <c r="I11" s="23">
        <v>2.4278673835125444</v>
      </c>
      <c r="J11" s="24"/>
      <c r="K11" s="25"/>
    </row>
    <row r="12" spans="1:11" ht="12" customHeight="1">
      <c r="A12" s="18" t="s">
        <v>64</v>
      </c>
      <c r="B12" s="19" t="s">
        <v>167</v>
      </c>
      <c r="C12" s="20" t="s">
        <v>55</v>
      </c>
      <c r="D12" s="21">
        <v>62</v>
      </c>
      <c r="E12" s="23">
        <v>16.3</v>
      </c>
      <c r="F12" s="22">
        <v>171</v>
      </c>
      <c r="G12" s="22">
        <v>11</v>
      </c>
      <c r="H12" s="22">
        <f t="shared" si="0"/>
        <v>2184</v>
      </c>
      <c r="I12" s="23">
        <v>1.7228479853479852</v>
      </c>
      <c r="J12" s="24"/>
      <c r="K12" s="25"/>
    </row>
    <row r="13" spans="1:11" ht="12" customHeight="1">
      <c r="A13" s="18" t="s">
        <v>65</v>
      </c>
      <c r="B13" s="19" t="s">
        <v>167</v>
      </c>
      <c r="C13" s="20" t="s">
        <v>55</v>
      </c>
      <c r="D13" s="21">
        <v>67</v>
      </c>
      <c r="E13" s="23">
        <v>15.7</v>
      </c>
      <c r="F13" s="22">
        <v>170</v>
      </c>
      <c r="G13" s="22">
        <v>8</v>
      </c>
      <c r="H13" s="22">
        <f t="shared" si="0"/>
        <v>2136</v>
      </c>
      <c r="I13" s="23">
        <v>1.4371722846441948</v>
      </c>
      <c r="J13" s="24"/>
      <c r="K13" s="25"/>
    </row>
    <row r="14" spans="1:9" ht="12" customHeight="1">
      <c r="A14" s="18" t="s">
        <v>66</v>
      </c>
      <c r="B14" s="19" t="s">
        <v>145</v>
      </c>
      <c r="C14" s="20" t="s">
        <v>55</v>
      </c>
      <c r="D14" s="21">
        <v>18</v>
      </c>
      <c r="E14" s="23">
        <v>0.9</v>
      </c>
      <c r="F14" s="22">
        <v>172</v>
      </c>
      <c r="G14" s="22">
        <v>16</v>
      </c>
      <c r="H14" s="22">
        <f t="shared" si="0"/>
        <v>2256</v>
      </c>
      <c r="I14" s="23">
        <v>1.0879875886524824</v>
      </c>
    </row>
    <row r="15" spans="1:9" ht="12" customHeight="1">
      <c r="A15" s="18" t="s">
        <v>67</v>
      </c>
      <c r="B15" s="19" t="s">
        <v>145</v>
      </c>
      <c r="C15" s="20" t="s">
        <v>55</v>
      </c>
      <c r="D15" s="21">
        <v>22</v>
      </c>
      <c r="E15" s="23">
        <v>3.3</v>
      </c>
      <c r="F15" s="22">
        <v>170</v>
      </c>
      <c r="G15" s="22">
        <v>20</v>
      </c>
      <c r="H15" s="22">
        <f t="shared" si="0"/>
        <v>2280</v>
      </c>
      <c r="I15" s="23">
        <v>1.4139473684210526</v>
      </c>
    </row>
    <row r="16" spans="1:9" ht="12" customHeight="1">
      <c r="A16" s="18" t="s">
        <v>68</v>
      </c>
      <c r="B16" s="19" t="s">
        <v>145</v>
      </c>
      <c r="C16" s="20" t="s">
        <v>55</v>
      </c>
      <c r="D16" s="21">
        <v>27</v>
      </c>
      <c r="E16" s="23">
        <v>6.5</v>
      </c>
      <c r="F16" s="22">
        <v>169</v>
      </c>
      <c r="G16" s="22">
        <v>21</v>
      </c>
      <c r="H16" s="22">
        <f t="shared" si="0"/>
        <v>2280</v>
      </c>
      <c r="I16" s="23">
        <v>1.7396052631578949</v>
      </c>
    </row>
    <row r="17" spans="1:9" ht="12" customHeight="1">
      <c r="A17" s="18" t="s">
        <v>69</v>
      </c>
      <c r="B17" s="19" t="s">
        <v>145</v>
      </c>
      <c r="C17" s="20" t="s">
        <v>55</v>
      </c>
      <c r="D17" s="21">
        <v>32</v>
      </c>
      <c r="E17" s="23">
        <v>9.2</v>
      </c>
      <c r="F17" s="22">
        <v>170</v>
      </c>
      <c r="G17" s="22">
        <v>21</v>
      </c>
      <c r="H17" s="22">
        <f t="shared" si="0"/>
        <v>2292</v>
      </c>
      <c r="I17" s="23">
        <v>2.008376963350785</v>
      </c>
    </row>
    <row r="18" spans="1:9" ht="12" customHeight="1">
      <c r="A18" s="18" t="s">
        <v>70</v>
      </c>
      <c r="B18" s="19" t="s">
        <v>145</v>
      </c>
      <c r="C18" s="20" t="s">
        <v>55</v>
      </c>
      <c r="D18" s="21">
        <v>37</v>
      </c>
      <c r="E18" s="23">
        <v>12.7</v>
      </c>
      <c r="F18" s="22">
        <v>169</v>
      </c>
      <c r="G18" s="22">
        <v>20</v>
      </c>
      <c r="H18" s="22">
        <f t="shared" si="0"/>
        <v>2268</v>
      </c>
      <c r="I18" s="23">
        <v>2.318738977072311</v>
      </c>
    </row>
    <row r="19" spans="1:9" ht="12" customHeight="1">
      <c r="A19" s="18" t="s">
        <v>71</v>
      </c>
      <c r="B19" s="19" t="s">
        <v>145</v>
      </c>
      <c r="C19" s="20" t="s">
        <v>55</v>
      </c>
      <c r="D19" s="21">
        <v>42</v>
      </c>
      <c r="E19" s="23">
        <v>15.7</v>
      </c>
      <c r="F19" s="22">
        <v>169</v>
      </c>
      <c r="G19" s="22">
        <v>17</v>
      </c>
      <c r="H19" s="22">
        <f t="shared" si="0"/>
        <v>2232</v>
      </c>
      <c r="I19" s="23">
        <v>2.540860215053763</v>
      </c>
    </row>
    <row r="20" spans="1:9" ht="12" customHeight="1">
      <c r="A20" s="18" t="s">
        <v>72</v>
      </c>
      <c r="B20" s="19" t="s">
        <v>145</v>
      </c>
      <c r="C20" s="20" t="s">
        <v>55</v>
      </c>
      <c r="D20" s="21">
        <v>47</v>
      </c>
      <c r="E20" s="23">
        <v>19.6</v>
      </c>
      <c r="F20" s="22">
        <v>168</v>
      </c>
      <c r="G20" s="22">
        <v>15</v>
      </c>
      <c r="H20" s="22">
        <f t="shared" si="0"/>
        <v>2196</v>
      </c>
      <c r="I20" s="23">
        <v>2.838205828779599</v>
      </c>
    </row>
    <row r="21" spans="1:9" ht="12" customHeight="1">
      <c r="A21" s="18" t="s">
        <v>73</v>
      </c>
      <c r="B21" s="19" t="s">
        <v>145</v>
      </c>
      <c r="C21" s="20" t="s">
        <v>55</v>
      </c>
      <c r="D21" s="21">
        <v>52</v>
      </c>
      <c r="E21" s="23">
        <v>22.2</v>
      </c>
      <c r="F21" s="22">
        <v>169</v>
      </c>
      <c r="G21" s="22">
        <v>13</v>
      </c>
      <c r="H21" s="22">
        <f t="shared" si="0"/>
        <v>2184</v>
      </c>
      <c r="I21" s="23">
        <v>2.9695970695970697</v>
      </c>
    </row>
    <row r="22" spans="1:9" ht="12" customHeight="1">
      <c r="A22" s="18" t="s">
        <v>74</v>
      </c>
      <c r="B22" s="19" t="s">
        <v>145</v>
      </c>
      <c r="C22" s="20" t="s">
        <v>55</v>
      </c>
      <c r="D22" s="21">
        <v>57</v>
      </c>
      <c r="E22" s="23">
        <v>22.8</v>
      </c>
      <c r="F22" s="22">
        <v>168</v>
      </c>
      <c r="G22" s="22">
        <v>11</v>
      </c>
      <c r="H22" s="22">
        <f t="shared" si="0"/>
        <v>2148</v>
      </c>
      <c r="I22" s="23">
        <v>2.922253258845437</v>
      </c>
    </row>
    <row r="23" spans="1:9" ht="12" customHeight="1">
      <c r="A23" s="18" t="s">
        <v>75</v>
      </c>
      <c r="B23" s="19" t="s">
        <v>145</v>
      </c>
      <c r="C23" s="20" t="s">
        <v>55</v>
      </c>
      <c r="D23" s="21">
        <v>62</v>
      </c>
      <c r="E23" s="23">
        <v>14.3</v>
      </c>
      <c r="F23" s="22">
        <v>170</v>
      </c>
      <c r="G23" s="22">
        <v>8</v>
      </c>
      <c r="H23" s="22">
        <f t="shared" si="0"/>
        <v>2136</v>
      </c>
      <c r="I23" s="23">
        <v>2.008941947565543</v>
      </c>
    </row>
    <row r="24" spans="1:9" ht="12" customHeight="1">
      <c r="A24" s="18" t="s">
        <v>76</v>
      </c>
      <c r="B24" s="19" t="s">
        <v>145</v>
      </c>
      <c r="C24" s="20" t="s">
        <v>55</v>
      </c>
      <c r="D24" s="21">
        <v>67</v>
      </c>
      <c r="E24" s="23">
        <v>13.4</v>
      </c>
      <c r="F24" s="22">
        <v>171</v>
      </c>
      <c r="G24" s="22">
        <v>6</v>
      </c>
      <c r="H24" s="22">
        <f t="shared" si="0"/>
        <v>2124</v>
      </c>
      <c r="I24" s="23">
        <v>1.6540960451977402</v>
      </c>
    </row>
    <row r="25" spans="1:9" ht="12" customHeight="1">
      <c r="A25" s="18" t="s">
        <v>77</v>
      </c>
      <c r="B25" s="19" t="s">
        <v>152</v>
      </c>
      <c r="C25" s="20" t="s">
        <v>55</v>
      </c>
      <c r="D25" s="21">
        <v>22</v>
      </c>
      <c r="E25" s="23">
        <v>2.2</v>
      </c>
      <c r="F25" s="22">
        <v>170</v>
      </c>
      <c r="G25" s="22">
        <v>16</v>
      </c>
      <c r="H25" s="22">
        <f t="shared" si="0"/>
        <v>2232</v>
      </c>
      <c r="I25" s="23">
        <v>1.388037634408602</v>
      </c>
    </row>
    <row r="26" spans="1:9" ht="12" customHeight="1">
      <c r="A26" s="18" t="s">
        <v>78</v>
      </c>
      <c r="B26" s="19" t="s">
        <v>152</v>
      </c>
      <c r="C26" s="20" t="s">
        <v>55</v>
      </c>
      <c r="D26" s="21">
        <v>27</v>
      </c>
      <c r="E26" s="23">
        <v>5.4</v>
      </c>
      <c r="F26" s="22">
        <v>170</v>
      </c>
      <c r="G26" s="22">
        <v>18</v>
      </c>
      <c r="H26" s="22">
        <f t="shared" si="0"/>
        <v>2256</v>
      </c>
      <c r="I26" s="23">
        <v>1.7520833333333332</v>
      </c>
    </row>
    <row r="27" spans="1:9" ht="12" customHeight="1">
      <c r="A27" s="18" t="s">
        <v>79</v>
      </c>
      <c r="B27" s="19" t="s">
        <v>152</v>
      </c>
      <c r="C27" s="20" t="s">
        <v>55</v>
      </c>
      <c r="D27" s="21">
        <v>32</v>
      </c>
      <c r="E27" s="23">
        <v>8.6</v>
      </c>
      <c r="F27" s="22">
        <v>168</v>
      </c>
      <c r="G27" s="22">
        <v>19</v>
      </c>
      <c r="H27" s="22">
        <f t="shared" si="0"/>
        <v>2244</v>
      </c>
      <c r="I27" s="23">
        <v>2.1514260249554367</v>
      </c>
    </row>
    <row r="28" spans="1:9" ht="12" customHeight="1">
      <c r="A28" s="18" t="s">
        <v>80</v>
      </c>
      <c r="B28" s="19" t="s">
        <v>152</v>
      </c>
      <c r="C28" s="20" t="s">
        <v>55</v>
      </c>
      <c r="D28" s="21">
        <v>37</v>
      </c>
      <c r="E28" s="23">
        <v>11.9</v>
      </c>
      <c r="F28" s="22">
        <v>169</v>
      </c>
      <c r="G28" s="22">
        <v>16</v>
      </c>
      <c r="H28" s="22">
        <f t="shared" si="0"/>
        <v>2220</v>
      </c>
      <c r="I28" s="23">
        <v>2.5617567567567567</v>
      </c>
    </row>
    <row r="29" spans="1:9" ht="12" customHeight="1">
      <c r="A29" s="18" t="s">
        <v>81</v>
      </c>
      <c r="B29" s="19" t="s">
        <v>152</v>
      </c>
      <c r="C29" s="20" t="s">
        <v>55</v>
      </c>
      <c r="D29" s="21">
        <v>42</v>
      </c>
      <c r="E29" s="23">
        <v>14.5</v>
      </c>
      <c r="F29" s="22">
        <v>170</v>
      </c>
      <c r="G29" s="22">
        <v>12</v>
      </c>
      <c r="H29" s="22">
        <f t="shared" si="0"/>
        <v>2184</v>
      </c>
      <c r="I29" s="23">
        <v>2.797939560439561</v>
      </c>
    </row>
    <row r="30" spans="1:9" ht="12" customHeight="1">
      <c r="A30" s="18" t="s">
        <v>82</v>
      </c>
      <c r="B30" s="19" t="s">
        <v>152</v>
      </c>
      <c r="C30" s="20" t="s">
        <v>55</v>
      </c>
      <c r="D30" s="21">
        <v>47</v>
      </c>
      <c r="E30" s="23">
        <v>18</v>
      </c>
      <c r="F30" s="22">
        <v>170</v>
      </c>
      <c r="G30" s="22">
        <v>9</v>
      </c>
      <c r="H30" s="22">
        <f t="shared" si="0"/>
        <v>2148</v>
      </c>
      <c r="I30" s="23">
        <v>3.104795158286778</v>
      </c>
    </row>
    <row r="31" spans="1:9" ht="12" customHeight="1">
      <c r="A31" s="18" t="s">
        <v>83</v>
      </c>
      <c r="B31" s="19" t="s">
        <v>152</v>
      </c>
      <c r="C31" s="20" t="s">
        <v>55</v>
      </c>
      <c r="D31" s="21">
        <v>52</v>
      </c>
      <c r="E31" s="23">
        <v>21.7</v>
      </c>
      <c r="F31" s="22">
        <v>168</v>
      </c>
      <c r="G31" s="22">
        <v>8</v>
      </c>
      <c r="H31" s="22">
        <f t="shared" si="0"/>
        <v>2112</v>
      </c>
      <c r="I31" s="23">
        <v>3.3856060606060607</v>
      </c>
    </row>
    <row r="32" spans="1:9" ht="12" customHeight="1">
      <c r="A32" s="18" t="s">
        <v>84</v>
      </c>
      <c r="B32" s="19" t="s">
        <v>152</v>
      </c>
      <c r="C32" s="20" t="s">
        <v>55</v>
      </c>
      <c r="D32" s="21">
        <v>57</v>
      </c>
      <c r="E32" s="23">
        <v>21.3</v>
      </c>
      <c r="F32" s="22">
        <v>168</v>
      </c>
      <c r="G32" s="22">
        <v>8</v>
      </c>
      <c r="H32" s="22">
        <f t="shared" si="0"/>
        <v>2112</v>
      </c>
      <c r="I32" s="23">
        <v>3.1787405303030303</v>
      </c>
    </row>
    <row r="33" spans="1:9" ht="12" customHeight="1">
      <c r="A33" s="18" t="s">
        <v>85</v>
      </c>
      <c r="B33" s="19" t="s">
        <v>152</v>
      </c>
      <c r="C33" s="20" t="s">
        <v>55</v>
      </c>
      <c r="D33" s="21">
        <v>62</v>
      </c>
      <c r="E33" s="23">
        <v>14.5</v>
      </c>
      <c r="F33" s="22">
        <v>165</v>
      </c>
      <c r="G33" s="22">
        <v>6</v>
      </c>
      <c r="H33" s="22">
        <f t="shared" si="0"/>
        <v>2052</v>
      </c>
      <c r="I33" s="23">
        <v>2.675536062378168</v>
      </c>
    </row>
    <row r="34" spans="1:9" ht="12" customHeight="1">
      <c r="A34" s="18" t="s">
        <v>86</v>
      </c>
      <c r="B34" s="19" t="s">
        <v>152</v>
      </c>
      <c r="C34" s="20" t="s">
        <v>55</v>
      </c>
      <c r="D34" s="21">
        <v>67</v>
      </c>
      <c r="E34" s="23">
        <v>13.7</v>
      </c>
      <c r="F34" s="22">
        <v>167</v>
      </c>
      <c r="G34" s="22">
        <v>3</v>
      </c>
      <c r="H34" s="22">
        <f aca="true" t="shared" si="1" ref="H34:H65">(F34+G34)*12</f>
        <v>2040</v>
      </c>
      <c r="I34" s="23">
        <v>2.114803921568628</v>
      </c>
    </row>
    <row r="35" spans="1:9" ht="12" customHeight="1">
      <c r="A35" s="18" t="s">
        <v>87</v>
      </c>
      <c r="B35" s="19" t="s">
        <v>153</v>
      </c>
      <c r="C35" s="20" t="s">
        <v>55</v>
      </c>
      <c r="D35" s="21">
        <v>22</v>
      </c>
      <c r="E35" s="23">
        <v>1.2</v>
      </c>
      <c r="F35" s="22">
        <v>168</v>
      </c>
      <c r="G35" s="22">
        <v>15</v>
      </c>
      <c r="H35" s="22">
        <f t="shared" si="1"/>
        <v>2196</v>
      </c>
      <c r="I35" s="23">
        <v>1.4655737704918033</v>
      </c>
    </row>
    <row r="36" spans="1:9" ht="12" customHeight="1">
      <c r="A36" s="18" t="s">
        <v>88</v>
      </c>
      <c r="B36" s="19" t="s">
        <v>153</v>
      </c>
      <c r="C36" s="20" t="s">
        <v>55</v>
      </c>
      <c r="D36" s="21">
        <v>27</v>
      </c>
      <c r="E36" s="23">
        <v>3.8</v>
      </c>
      <c r="F36" s="22">
        <v>166</v>
      </c>
      <c r="G36" s="22">
        <v>19</v>
      </c>
      <c r="H36" s="22">
        <f t="shared" si="1"/>
        <v>2220</v>
      </c>
      <c r="I36" s="23">
        <v>1.9852252252252252</v>
      </c>
    </row>
    <row r="37" spans="1:9" ht="12" customHeight="1">
      <c r="A37" s="18" t="s">
        <v>89</v>
      </c>
      <c r="B37" s="19" t="s">
        <v>153</v>
      </c>
      <c r="C37" s="20" t="s">
        <v>55</v>
      </c>
      <c r="D37" s="21">
        <v>32</v>
      </c>
      <c r="E37" s="23">
        <v>7.9</v>
      </c>
      <c r="F37" s="22">
        <v>164</v>
      </c>
      <c r="G37" s="22">
        <v>18</v>
      </c>
      <c r="H37" s="22">
        <f t="shared" si="1"/>
        <v>2184</v>
      </c>
      <c r="I37" s="23">
        <v>2.6507326007326</v>
      </c>
    </row>
    <row r="38" spans="1:9" ht="12" customHeight="1">
      <c r="A38" s="18" t="s">
        <v>90</v>
      </c>
      <c r="B38" s="19" t="s">
        <v>153</v>
      </c>
      <c r="C38" s="20" t="s">
        <v>55</v>
      </c>
      <c r="D38" s="21">
        <v>37</v>
      </c>
      <c r="E38" s="23">
        <v>11.8</v>
      </c>
      <c r="F38" s="22">
        <v>165</v>
      </c>
      <c r="G38" s="22">
        <v>14</v>
      </c>
      <c r="H38" s="22">
        <f t="shared" si="1"/>
        <v>2148</v>
      </c>
      <c r="I38" s="23">
        <v>3.2665270018621975</v>
      </c>
    </row>
    <row r="39" spans="1:9" ht="12" customHeight="1">
      <c r="A39" s="18" t="s">
        <v>91</v>
      </c>
      <c r="B39" s="19" t="s">
        <v>153</v>
      </c>
      <c r="C39" s="20" t="s">
        <v>55</v>
      </c>
      <c r="D39" s="21">
        <v>42</v>
      </c>
      <c r="E39" s="23">
        <v>15.6</v>
      </c>
      <c r="F39" s="22">
        <v>166</v>
      </c>
      <c r="G39" s="22">
        <v>8</v>
      </c>
      <c r="H39" s="22">
        <f t="shared" si="1"/>
        <v>2088</v>
      </c>
      <c r="I39" s="23">
        <v>3.7456896551724137</v>
      </c>
    </row>
    <row r="40" spans="1:9" ht="12" customHeight="1">
      <c r="A40" s="18" t="s">
        <v>92</v>
      </c>
      <c r="B40" s="19" t="s">
        <v>153</v>
      </c>
      <c r="C40" s="20" t="s">
        <v>55</v>
      </c>
      <c r="D40" s="21">
        <v>47</v>
      </c>
      <c r="E40" s="23">
        <v>19.4</v>
      </c>
      <c r="F40" s="22">
        <v>166</v>
      </c>
      <c r="G40" s="22">
        <v>5</v>
      </c>
      <c r="H40" s="22">
        <f t="shared" si="1"/>
        <v>2052</v>
      </c>
      <c r="I40" s="23">
        <v>4.1725633528265105</v>
      </c>
    </row>
    <row r="41" spans="1:9" ht="12" customHeight="1">
      <c r="A41" s="18" t="s">
        <v>93</v>
      </c>
      <c r="B41" s="19" t="s">
        <v>153</v>
      </c>
      <c r="C41" s="20" t="s">
        <v>55</v>
      </c>
      <c r="D41" s="21">
        <v>52</v>
      </c>
      <c r="E41" s="23">
        <v>23.5</v>
      </c>
      <c r="F41" s="22">
        <v>165</v>
      </c>
      <c r="G41" s="22">
        <v>4</v>
      </c>
      <c r="H41" s="22">
        <f t="shared" si="1"/>
        <v>2028</v>
      </c>
      <c r="I41" s="23">
        <v>4.662031558185404</v>
      </c>
    </row>
    <row r="42" spans="1:9" ht="12" customHeight="1">
      <c r="A42" s="18" t="s">
        <v>94</v>
      </c>
      <c r="B42" s="19" t="s">
        <v>153</v>
      </c>
      <c r="C42" s="20" t="s">
        <v>55</v>
      </c>
      <c r="D42" s="21">
        <v>57</v>
      </c>
      <c r="E42" s="23">
        <v>23.8</v>
      </c>
      <c r="F42" s="22">
        <v>164</v>
      </c>
      <c r="G42" s="22">
        <v>3</v>
      </c>
      <c r="H42" s="22">
        <f t="shared" si="1"/>
        <v>2004</v>
      </c>
      <c r="I42" s="23">
        <v>4.662175648702595</v>
      </c>
    </row>
    <row r="43" spans="1:9" ht="12" customHeight="1">
      <c r="A43" s="18" t="s">
        <v>95</v>
      </c>
      <c r="B43" s="19" t="s">
        <v>153</v>
      </c>
      <c r="C43" s="20" t="s">
        <v>55</v>
      </c>
      <c r="D43" s="21">
        <v>62</v>
      </c>
      <c r="E43" s="23">
        <v>14</v>
      </c>
      <c r="F43" s="22">
        <v>163</v>
      </c>
      <c r="G43" s="22">
        <v>2</v>
      </c>
      <c r="H43" s="22">
        <f t="shared" si="1"/>
        <v>1980</v>
      </c>
      <c r="I43" s="23">
        <v>3.7966666666666664</v>
      </c>
    </row>
    <row r="44" spans="1:9" ht="12" customHeight="1">
      <c r="A44" s="18" t="s">
        <v>96</v>
      </c>
      <c r="B44" s="19" t="s">
        <v>153</v>
      </c>
      <c r="C44" s="20" t="s">
        <v>55</v>
      </c>
      <c r="D44" s="21">
        <v>67</v>
      </c>
      <c r="E44" s="23">
        <v>12.9</v>
      </c>
      <c r="F44" s="22">
        <v>164</v>
      </c>
      <c r="G44" s="22">
        <v>1</v>
      </c>
      <c r="H44" s="22">
        <f t="shared" si="1"/>
        <v>1980</v>
      </c>
      <c r="I44" s="23">
        <v>3.824949494949495</v>
      </c>
    </row>
    <row r="45" spans="1:9" ht="12" customHeight="1">
      <c r="A45" s="18" t="s">
        <v>97</v>
      </c>
      <c r="B45" s="19" t="s">
        <v>167</v>
      </c>
      <c r="C45" s="20" t="s">
        <v>98</v>
      </c>
      <c r="D45" s="21">
        <v>16</v>
      </c>
      <c r="E45" s="23">
        <v>1</v>
      </c>
      <c r="F45" s="22">
        <v>174</v>
      </c>
      <c r="G45" s="22">
        <v>12</v>
      </c>
      <c r="H45" s="22">
        <f t="shared" si="1"/>
        <v>2232</v>
      </c>
      <c r="I45" s="23">
        <v>0.762410394265233</v>
      </c>
    </row>
    <row r="46" spans="1:9" ht="12" customHeight="1">
      <c r="A46" s="18" t="s">
        <v>99</v>
      </c>
      <c r="B46" s="19" t="s">
        <v>167</v>
      </c>
      <c r="C46" s="20" t="s">
        <v>98</v>
      </c>
      <c r="D46" s="21">
        <v>18</v>
      </c>
      <c r="E46" s="23">
        <v>1.8</v>
      </c>
      <c r="F46" s="22">
        <v>165</v>
      </c>
      <c r="G46" s="22">
        <v>5</v>
      </c>
      <c r="H46" s="22">
        <f t="shared" si="1"/>
        <v>2040</v>
      </c>
      <c r="I46" s="23">
        <v>0.9547549019607843</v>
      </c>
    </row>
    <row r="47" spans="1:9" ht="12" customHeight="1">
      <c r="A47" s="18" t="s">
        <v>100</v>
      </c>
      <c r="B47" s="19" t="s">
        <v>167</v>
      </c>
      <c r="C47" s="20" t="s">
        <v>98</v>
      </c>
      <c r="D47" s="21">
        <v>22</v>
      </c>
      <c r="E47" s="23">
        <v>3.1</v>
      </c>
      <c r="F47" s="22">
        <v>168</v>
      </c>
      <c r="G47" s="22">
        <v>6</v>
      </c>
      <c r="H47" s="22">
        <f t="shared" si="1"/>
        <v>2088</v>
      </c>
      <c r="I47" s="23">
        <v>0.9891762452107278</v>
      </c>
    </row>
    <row r="48" spans="1:9" ht="12" customHeight="1">
      <c r="A48" s="18" t="s">
        <v>101</v>
      </c>
      <c r="B48" s="19" t="s">
        <v>167</v>
      </c>
      <c r="C48" s="20" t="s">
        <v>98</v>
      </c>
      <c r="D48" s="21">
        <v>27</v>
      </c>
      <c r="E48" s="23">
        <v>5</v>
      </c>
      <c r="F48" s="22">
        <v>169</v>
      </c>
      <c r="G48" s="22">
        <v>7</v>
      </c>
      <c r="H48" s="22">
        <f t="shared" si="1"/>
        <v>2112</v>
      </c>
      <c r="I48" s="23">
        <v>1.1075757575757577</v>
      </c>
    </row>
    <row r="49" spans="1:9" ht="12" customHeight="1">
      <c r="A49" s="18" t="s">
        <v>102</v>
      </c>
      <c r="B49" s="19" t="s">
        <v>167</v>
      </c>
      <c r="C49" s="20" t="s">
        <v>98</v>
      </c>
      <c r="D49" s="21">
        <v>32</v>
      </c>
      <c r="E49" s="23">
        <v>7.2</v>
      </c>
      <c r="F49" s="22">
        <v>169</v>
      </c>
      <c r="G49" s="22">
        <v>7</v>
      </c>
      <c r="H49" s="22">
        <f t="shared" si="1"/>
        <v>2112</v>
      </c>
      <c r="I49" s="23">
        <v>1.2145359848484851</v>
      </c>
    </row>
    <row r="50" spans="1:9" ht="12" customHeight="1">
      <c r="A50" s="18" t="s">
        <v>103</v>
      </c>
      <c r="B50" s="19" t="s">
        <v>166</v>
      </c>
      <c r="C50" s="20" t="s">
        <v>98</v>
      </c>
      <c r="D50" s="21">
        <v>37</v>
      </c>
      <c r="E50" s="23">
        <v>8.8</v>
      </c>
      <c r="F50" s="22">
        <v>168</v>
      </c>
      <c r="G50" s="22">
        <v>6</v>
      </c>
      <c r="H50" s="22">
        <f t="shared" si="1"/>
        <v>2088</v>
      </c>
      <c r="I50" s="23">
        <v>1.2761494252873562</v>
      </c>
    </row>
    <row r="51" spans="1:9" ht="12" customHeight="1">
      <c r="A51" s="18" t="s">
        <v>104</v>
      </c>
      <c r="B51" s="19" t="s">
        <v>166</v>
      </c>
      <c r="C51" s="20" t="s">
        <v>98</v>
      </c>
      <c r="D51" s="21">
        <v>42</v>
      </c>
      <c r="E51" s="23">
        <v>11.8</v>
      </c>
      <c r="F51" s="22">
        <v>170</v>
      </c>
      <c r="G51" s="22">
        <v>6</v>
      </c>
      <c r="H51" s="22">
        <f t="shared" si="1"/>
        <v>2112</v>
      </c>
      <c r="I51" s="23">
        <v>1.3176136363636362</v>
      </c>
    </row>
    <row r="52" spans="1:9" ht="12" customHeight="1">
      <c r="A52" s="18" t="s">
        <v>105</v>
      </c>
      <c r="B52" s="19" t="s">
        <v>166</v>
      </c>
      <c r="C52" s="20" t="s">
        <v>98</v>
      </c>
      <c r="D52" s="21">
        <v>47</v>
      </c>
      <c r="E52" s="23">
        <v>13.4</v>
      </c>
      <c r="F52" s="22">
        <v>169</v>
      </c>
      <c r="G52" s="22">
        <v>7</v>
      </c>
      <c r="H52" s="22">
        <f t="shared" si="1"/>
        <v>2112</v>
      </c>
      <c r="I52" s="23">
        <v>1.3501420454545454</v>
      </c>
    </row>
    <row r="53" spans="1:9" ht="12" customHeight="1">
      <c r="A53" s="18" t="s">
        <v>106</v>
      </c>
      <c r="B53" s="19" t="s">
        <v>166</v>
      </c>
      <c r="C53" s="20" t="s">
        <v>98</v>
      </c>
      <c r="D53" s="21">
        <v>52</v>
      </c>
      <c r="E53" s="23">
        <v>14.4</v>
      </c>
      <c r="F53" s="22">
        <v>169</v>
      </c>
      <c r="G53" s="22">
        <v>6</v>
      </c>
      <c r="H53" s="22">
        <f t="shared" si="1"/>
        <v>2100</v>
      </c>
      <c r="I53" s="23">
        <v>1.384809523809524</v>
      </c>
    </row>
    <row r="54" spans="1:9" ht="12" customHeight="1">
      <c r="A54" s="18" t="s">
        <v>107</v>
      </c>
      <c r="B54" s="19" t="s">
        <v>166</v>
      </c>
      <c r="C54" s="20" t="s">
        <v>98</v>
      </c>
      <c r="D54" s="21">
        <v>57</v>
      </c>
      <c r="E54" s="23">
        <v>15.7</v>
      </c>
      <c r="F54" s="22">
        <v>168</v>
      </c>
      <c r="G54" s="22">
        <v>6</v>
      </c>
      <c r="H54" s="22">
        <f t="shared" si="1"/>
        <v>2088</v>
      </c>
      <c r="I54" s="23">
        <v>1.3745689655172415</v>
      </c>
    </row>
    <row r="55" spans="1:9" ht="12" customHeight="1">
      <c r="A55" s="18" t="s">
        <v>108</v>
      </c>
      <c r="B55" s="19" t="s">
        <v>166</v>
      </c>
      <c r="C55" s="20" t="s">
        <v>98</v>
      </c>
      <c r="D55" s="21">
        <v>62</v>
      </c>
      <c r="E55" s="23">
        <v>14.1</v>
      </c>
      <c r="F55" s="22">
        <v>170</v>
      </c>
      <c r="G55" s="22">
        <v>6</v>
      </c>
      <c r="H55" s="22">
        <f t="shared" si="1"/>
        <v>2112</v>
      </c>
      <c r="I55" s="23">
        <v>1.1075284090909088</v>
      </c>
    </row>
    <row r="56" spans="1:9" ht="12" customHeight="1">
      <c r="A56" s="18" t="s">
        <v>109</v>
      </c>
      <c r="B56" s="19" t="s">
        <v>166</v>
      </c>
      <c r="C56" s="20" t="s">
        <v>98</v>
      </c>
      <c r="D56" s="21">
        <v>67</v>
      </c>
      <c r="E56" s="23">
        <v>15.5</v>
      </c>
      <c r="F56" s="22">
        <v>169</v>
      </c>
      <c r="G56" s="22">
        <v>4</v>
      </c>
      <c r="H56" s="22">
        <f t="shared" si="1"/>
        <v>2076</v>
      </c>
      <c r="I56" s="23">
        <v>1.053805394990366</v>
      </c>
    </row>
    <row r="57" spans="1:9" ht="12" customHeight="1">
      <c r="A57" s="18" t="s">
        <v>110</v>
      </c>
      <c r="B57" s="19" t="s">
        <v>145</v>
      </c>
      <c r="C57" s="20" t="s">
        <v>98</v>
      </c>
      <c r="D57" s="21">
        <v>18</v>
      </c>
      <c r="E57" s="23">
        <v>0.9</v>
      </c>
      <c r="F57" s="22">
        <v>171</v>
      </c>
      <c r="G57" s="22">
        <v>8</v>
      </c>
      <c r="H57" s="22">
        <f t="shared" si="1"/>
        <v>2148</v>
      </c>
      <c r="I57" s="23">
        <v>0.986266294227188</v>
      </c>
    </row>
    <row r="58" spans="1:9" ht="12" customHeight="1">
      <c r="A58" s="18" t="s">
        <v>111</v>
      </c>
      <c r="B58" s="19" t="s">
        <v>145</v>
      </c>
      <c r="C58" s="20" t="s">
        <v>98</v>
      </c>
      <c r="D58" s="21">
        <v>22</v>
      </c>
      <c r="E58" s="23">
        <v>3.2</v>
      </c>
      <c r="F58" s="22">
        <v>169</v>
      </c>
      <c r="G58" s="22">
        <v>8</v>
      </c>
      <c r="H58" s="22">
        <f t="shared" si="1"/>
        <v>2124</v>
      </c>
      <c r="I58" s="23">
        <v>1.2532015065913369</v>
      </c>
    </row>
    <row r="59" spans="1:9" ht="12" customHeight="1">
      <c r="A59" s="18" t="s">
        <v>112</v>
      </c>
      <c r="B59" s="19" t="s">
        <v>145</v>
      </c>
      <c r="C59" s="20" t="s">
        <v>98</v>
      </c>
      <c r="D59" s="21">
        <v>27</v>
      </c>
      <c r="E59" s="23">
        <v>6.3</v>
      </c>
      <c r="F59" s="22">
        <v>167</v>
      </c>
      <c r="G59" s="22">
        <v>8</v>
      </c>
      <c r="H59" s="22">
        <f t="shared" si="1"/>
        <v>2100</v>
      </c>
      <c r="I59" s="23">
        <v>1.4692380952380952</v>
      </c>
    </row>
    <row r="60" spans="1:9" ht="12" customHeight="1">
      <c r="A60" s="18" t="s">
        <v>113</v>
      </c>
      <c r="B60" s="19" t="s">
        <v>145</v>
      </c>
      <c r="C60" s="20" t="s">
        <v>98</v>
      </c>
      <c r="D60" s="21">
        <v>32</v>
      </c>
      <c r="E60" s="23">
        <v>8.5</v>
      </c>
      <c r="F60" s="22">
        <v>166</v>
      </c>
      <c r="G60" s="22">
        <v>7</v>
      </c>
      <c r="H60" s="22">
        <f t="shared" si="1"/>
        <v>2076</v>
      </c>
      <c r="I60" s="23">
        <v>1.5802023121387283</v>
      </c>
    </row>
    <row r="61" spans="1:9" ht="12" customHeight="1">
      <c r="A61" s="18" t="s">
        <v>114</v>
      </c>
      <c r="B61" s="19" t="s">
        <v>145</v>
      </c>
      <c r="C61" s="20" t="s">
        <v>98</v>
      </c>
      <c r="D61" s="21">
        <v>37</v>
      </c>
      <c r="E61" s="23">
        <v>10.1</v>
      </c>
      <c r="F61" s="22">
        <v>165</v>
      </c>
      <c r="G61" s="22">
        <v>7</v>
      </c>
      <c r="H61" s="22">
        <f t="shared" si="1"/>
        <v>2064</v>
      </c>
      <c r="I61" s="23">
        <v>1.6780523255813953</v>
      </c>
    </row>
    <row r="62" spans="1:9" ht="12" customHeight="1">
      <c r="A62" s="18" t="s">
        <v>115</v>
      </c>
      <c r="B62" s="19" t="s">
        <v>145</v>
      </c>
      <c r="C62" s="20" t="s">
        <v>98</v>
      </c>
      <c r="D62" s="21">
        <v>42</v>
      </c>
      <c r="E62" s="23">
        <v>10.8</v>
      </c>
      <c r="F62" s="22">
        <v>167</v>
      </c>
      <c r="G62" s="22">
        <v>7</v>
      </c>
      <c r="H62" s="22">
        <f t="shared" si="1"/>
        <v>2088</v>
      </c>
      <c r="I62" s="23">
        <v>1.6097222222222223</v>
      </c>
    </row>
    <row r="63" spans="1:9" ht="12" customHeight="1">
      <c r="A63" s="18" t="s">
        <v>116</v>
      </c>
      <c r="B63" s="19" t="s">
        <v>145</v>
      </c>
      <c r="C63" s="20" t="s">
        <v>98</v>
      </c>
      <c r="D63" s="21">
        <v>47</v>
      </c>
      <c r="E63" s="23">
        <v>12.7</v>
      </c>
      <c r="F63" s="22">
        <v>167</v>
      </c>
      <c r="G63" s="22">
        <v>7</v>
      </c>
      <c r="H63" s="22">
        <f t="shared" si="1"/>
        <v>2088</v>
      </c>
      <c r="I63" s="23">
        <v>1.6810823754789272</v>
      </c>
    </row>
    <row r="64" spans="1:9" ht="12" customHeight="1">
      <c r="A64" s="18" t="s">
        <v>117</v>
      </c>
      <c r="B64" s="19" t="s">
        <v>145</v>
      </c>
      <c r="C64" s="20" t="s">
        <v>98</v>
      </c>
      <c r="D64" s="21">
        <v>52</v>
      </c>
      <c r="E64" s="23">
        <v>13.9</v>
      </c>
      <c r="F64" s="22">
        <v>167</v>
      </c>
      <c r="G64" s="22">
        <v>6</v>
      </c>
      <c r="H64" s="22">
        <f t="shared" si="1"/>
        <v>2076</v>
      </c>
      <c r="I64" s="23">
        <v>1.692726396917148</v>
      </c>
    </row>
    <row r="65" spans="1:9" ht="12" customHeight="1">
      <c r="A65" s="18" t="s">
        <v>118</v>
      </c>
      <c r="B65" s="19" t="s">
        <v>145</v>
      </c>
      <c r="C65" s="20" t="s">
        <v>98</v>
      </c>
      <c r="D65" s="21">
        <v>57</v>
      </c>
      <c r="E65" s="23">
        <v>15.5</v>
      </c>
      <c r="F65" s="22">
        <v>167</v>
      </c>
      <c r="G65" s="22">
        <v>6</v>
      </c>
      <c r="H65" s="22">
        <f t="shared" si="1"/>
        <v>2076</v>
      </c>
      <c r="I65" s="23">
        <v>1.6665703275529866</v>
      </c>
    </row>
    <row r="66" spans="1:9" ht="12" customHeight="1">
      <c r="A66" s="18" t="s">
        <v>119</v>
      </c>
      <c r="B66" s="19" t="s">
        <v>145</v>
      </c>
      <c r="C66" s="20" t="s">
        <v>98</v>
      </c>
      <c r="D66" s="21">
        <v>62</v>
      </c>
      <c r="E66" s="23">
        <v>14.2</v>
      </c>
      <c r="F66" s="22">
        <v>168</v>
      </c>
      <c r="G66" s="22">
        <v>4</v>
      </c>
      <c r="H66" s="22">
        <f aca="true" t="shared" si="2" ref="H66:H87">(F66+G66)*12</f>
        <v>2064</v>
      </c>
      <c r="I66" s="23">
        <v>1.456734496124031</v>
      </c>
    </row>
    <row r="67" spans="1:9" ht="12" customHeight="1">
      <c r="A67" s="18" t="s">
        <v>120</v>
      </c>
      <c r="B67" s="19" t="s">
        <v>145</v>
      </c>
      <c r="C67" s="20" t="s">
        <v>98</v>
      </c>
      <c r="D67" s="21">
        <v>67</v>
      </c>
      <c r="E67" s="23">
        <v>19.1</v>
      </c>
      <c r="F67" s="22">
        <v>168</v>
      </c>
      <c r="G67" s="22">
        <v>3</v>
      </c>
      <c r="H67" s="22">
        <f t="shared" si="2"/>
        <v>2052</v>
      </c>
      <c r="I67" s="23">
        <v>1.4729044834307992</v>
      </c>
    </row>
    <row r="68" spans="1:9" ht="12" customHeight="1">
      <c r="A68" s="18" t="s">
        <v>121</v>
      </c>
      <c r="B68" s="19" t="s">
        <v>152</v>
      </c>
      <c r="C68" s="20" t="s">
        <v>98</v>
      </c>
      <c r="D68" s="21">
        <v>22</v>
      </c>
      <c r="E68" s="23">
        <v>2.1</v>
      </c>
      <c r="F68" s="22">
        <v>167</v>
      </c>
      <c r="G68" s="22">
        <v>8</v>
      </c>
      <c r="H68" s="22">
        <f t="shared" si="2"/>
        <v>2100</v>
      </c>
      <c r="I68" s="23">
        <v>1.392047619047619</v>
      </c>
    </row>
    <row r="69" spans="1:9" ht="12" customHeight="1">
      <c r="A69" s="18" t="s">
        <v>122</v>
      </c>
      <c r="B69" s="19" t="s">
        <v>152</v>
      </c>
      <c r="C69" s="20" t="s">
        <v>98</v>
      </c>
      <c r="D69" s="21">
        <v>27</v>
      </c>
      <c r="E69" s="23">
        <v>5.2</v>
      </c>
      <c r="F69" s="22">
        <v>164</v>
      </c>
      <c r="G69" s="22">
        <v>8</v>
      </c>
      <c r="H69" s="22">
        <f t="shared" si="2"/>
        <v>2064</v>
      </c>
      <c r="I69" s="23">
        <v>1.7002422480620156</v>
      </c>
    </row>
    <row r="70" spans="1:9" ht="12" customHeight="1">
      <c r="A70" s="18" t="s">
        <v>123</v>
      </c>
      <c r="B70" s="19" t="s">
        <v>152</v>
      </c>
      <c r="C70" s="20" t="s">
        <v>98</v>
      </c>
      <c r="D70" s="21">
        <v>32</v>
      </c>
      <c r="E70" s="23">
        <v>8.2</v>
      </c>
      <c r="F70" s="22">
        <v>162</v>
      </c>
      <c r="G70" s="22">
        <v>9</v>
      </c>
      <c r="H70" s="22">
        <f t="shared" si="2"/>
        <v>2052</v>
      </c>
      <c r="I70" s="23">
        <v>1.977972709551657</v>
      </c>
    </row>
    <row r="71" spans="1:9" ht="12" customHeight="1">
      <c r="A71" s="18" t="s">
        <v>124</v>
      </c>
      <c r="B71" s="19" t="s">
        <v>152</v>
      </c>
      <c r="C71" s="20" t="s">
        <v>98</v>
      </c>
      <c r="D71" s="21">
        <v>37</v>
      </c>
      <c r="E71" s="23">
        <v>9.9</v>
      </c>
      <c r="F71" s="22">
        <v>162</v>
      </c>
      <c r="G71" s="22">
        <v>8</v>
      </c>
      <c r="H71" s="22">
        <f t="shared" si="2"/>
        <v>2040</v>
      </c>
      <c r="I71" s="23">
        <v>2.116813725490196</v>
      </c>
    </row>
    <row r="72" spans="1:9" ht="12" customHeight="1">
      <c r="A72" s="18" t="s">
        <v>125</v>
      </c>
      <c r="B72" s="19" t="s">
        <v>152</v>
      </c>
      <c r="C72" s="20" t="s">
        <v>98</v>
      </c>
      <c r="D72" s="21">
        <v>42</v>
      </c>
      <c r="E72" s="23">
        <v>11.2</v>
      </c>
      <c r="F72" s="22">
        <v>164</v>
      </c>
      <c r="G72" s="22">
        <v>6</v>
      </c>
      <c r="H72" s="22">
        <f t="shared" si="2"/>
        <v>2040</v>
      </c>
      <c r="I72" s="23">
        <v>2.225441176470588</v>
      </c>
    </row>
    <row r="73" spans="1:9" ht="12" customHeight="1">
      <c r="A73" s="18" t="s">
        <v>126</v>
      </c>
      <c r="B73" s="19" t="s">
        <v>152</v>
      </c>
      <c r="C73" s="20" t="s">
        <v>98</v>
      </c>
      <c r="D73" s="21">
        <v>47</v>
      </c>
      <c r="E73" s="23">
        <v>13.3</v>
      </c>
      <c r="F73" s="22">
        <v>164</v>
      </c>
      <c r="G73" s="22">
        <v>5</v>
      </c>
      <c r="H73" s="22">
        <f t="shared" si="2"/>
        <v>2028</v>
      </c>
      <c r="I73" s="23">
        <v>2.3234220907297827</v>
      </c>
    </row>
    <row r="74" spans="1:9" ht="12" customHeight="1">
      <c r="A74" s="18" t="s">
        <v>127</v>
      </c>
      <c r="B74" s="19" t="s">
        <v>152</v>
      </c>
      <c r="C74" s="20" t="s">
        <v>98</v>
      </c>
      <c r="D74" s="21">
        <v>52</v>
      </c>
      <c r="E74" s="23">
        <v>14.8</v>
      </c>
      <c r="F74" s="22">
        <v>165</v>
      </c>
      <c r="G74" s="22">
        <v>5</v>
      </c>
      <c r="H74" s="22">
        <f t="shared" si="2"/>
        <v>2040</v>
      </c>
      <c r="I74" s="23">
        <v>2.370441176470588</v>
      </c>
    </row>
    <row r="75" spans="1:9" ht="12" customHeight="1">
      <c r="A75" s="18" t="s">
        <v>128</v>
      </c>
      <c r="B75" s="19" t="s">
        <v>152</v>
      </c>
      <c r="C75" s="20" t="s">
        <v>98</v>
      </c>
      <c r="D75" s="21">
        <v>57</v>
      </c>
      <c r="E75" s="23">
        <v>16.8</v>
      </c>
      <c r="F75" s="22">
        <v>165</v>
      </c>
      <c r="G75" s="22">
        <v>5</v>
      </c>
      <c r="H75" s="22">
        <f t="shared" si="2"/>
        <v>2040</v>
      </c>
      <c r="I75" s="23">
        <v>2.3488235294117645</v>
      </c>
    </row>
    <row r="76" spans="1:9" ht="12" customHeight="1">
      <c r="A76" s="18" t="s">
        <v>129</v>
      </c>
      <c r="B76" s="19" t="s">
        <v>152</v>
      </c>
      <c r="C76" s="20" t="s">
        <v>98</v>
      </c>
      <c r="D76" s="21">
        <v>62</v>
      </c>
      <c r="E76" s="23">
        <v>16.4</v>
      </c>
      <c r="F76" s="22">
        <v>163</v>
      </c>
      <c r="G76" s="22">
        <v>3</v>
      </c>
      <c r="H76" s="22">
        <f t="shared" si="2"/>
        <v>1992</v>
      </c>
      <c r="I76" s="23">
        <v>2.3652610441767066</v>
      </c>
    </row>
    <row r="77" spans="1:9" ht="11.25" customHeight="1">
      <c r="A77" s="18" t="s">
        <v>130</v>
      </c>
      <c r="B77" s="19" t="s">
        <v>152</v>
      </c>
      <c r="C77" s="20" t="s">
        <v>98</v>
      </c>
      <c r="D77" s="21">
        <v>67</v>
      </c>
      <c r="E77" s="23">
        <v>19.3</v>
      </c>
      <c r="F77" s="22">
        <v>172</v>
      </c>
      <c r="G77" s="22">
        <v>3</v>
      </c>
      <c r="H77" s="22">
        <f t="shared" si="2"/>
        <v>2100</v>
      </c>
      <c r="I77" s="23">
        <v>2.2726190476190475</v>
      </c>
    </row>
    <row r="78" spans="1:9" ht="12" customHeight="1">
      <c r="A78" s="18" t="s">
        <v>131</v>
      </c>
      <c r="B78" s="19" t="s">
        <v>153</v>
      </c>
      <c r="C78" s="20" t="s">
        <v>98</v>
      </c>
      <c r="D78" s="21">
        <v>22</v>
      </c>
      <c r="E78" s="23">
        <v>1.3</v>
      </c>
      <c r="F78" s="22">
        <v>165</v>
      </c>
      <c r="G78" s="22">
        <v>10</v>
      </c>
      <c r="H78" s="22">
        <f t="shared" si="2"/>
        <v>2100</v>
      </c>
      <c r="I78" s="23">
        <v>1.4314285714285713</v>
      </c>
    </row>
    <row r="79" spans="1:9" ht="12" customHeight="1">
      <c r="A79" s="18" t="s">
        <v>132</v>
      </c>
      <c r="B79" s="19" t="s">
        <v>153</v>
      </c>
      <c r="C79" s="20" t="s">
        <v>98</v>
      </c>
      <c r="D79" s="21">
        <v>27</v>
      </c>
      <c r="E79" s="23">
        <v>3.6</v>
      </c>
      <c r="F79" s="22">
        <v>163</v>
      </c>
      <c r="G79" s="22">
        <v>12</v>
      </c>
      <c r="H79" s="22">
        <f t="shared" si="2"/>
        <v>2100</v>
      </c>
      <c r="I79" s="23">
        <v>1.8274761904761905</v>
      </c>
    </row>
    <row r="80" spans="1:9" ht="12" customHeight="1">
      <c r="A80" s="18" t="s">
        <v>133</v>
      </c>
      <c r="B80" s="19" t="s">
        <v>153</v>
      </c>
      <c r="C80" s="20" t="s">
        <v>98</v>
      </c>
      <c r="D80" s="21">
        <v>32</v>
      </c>
      <c r="E80" s="23">
        <v>7.2</v>
      </c>
      <c r="F80" s="22">
        <v>159</v>
      </c>
      <c r="G80" s="22">
        <v>12</v>
      </c>
      <c r="H80" s="22">
        <f t="shared" si="2"/>
        <v>2052</v>
      </c>
      <c r="I80" s="23">
        <v>2.4053118908382065</v>
      </c>
    </row>
    <row r="81" spans="1:9" ht="12" customHeight="1">
      <c r="A81" s="18" t="s">
        <v>134</v>
      </c>
      <c r="B81" s="19" t="s">
        <v>153</v>
      </c>
      <c r="C81" s="20" t="s">
        <v>98</v>
      </c>
      <c r="D81" s="21">
        <v>37</v>
      </c>
      <c r="E81" s="23">
        <v>10</v>
      </c>
      <c r="F81" s="22">
        <v>161</v>
      </c>
      <c r="G81" s="22">
        <v>8</v>
      </c>
      <c r="H81" s="22">
        <f t="shared" si="2"/>
        <v>2028</v>
      </c>
      <c r="I81" s="23">
        <v>2.919970414201183</v>
      </c>
    </row>
    <row r="82" spans="1:9" ht="12" customHeight="1">
      <c r="A82" s="18" t="s">
        <v>135</v>
      </c>
      <c r="B82" s="19" t="s">
        <v>153</v>
      </c>
      <c r="C82" s="20" t="s">
        <v>98</v>
      </c>
      <c r="D82" s="21">
        <v>42</v>
      </c>
      <c r="E82" s="23">
        <v>11.6</v>
      </c>
      <c r="F82" s="22">
        <v>162</v>
      </c>
      <c r="G82" s="22">
        <v>6</v>
      </c>
      <c r="H82" s="22">
        <f t="shared" si="2"/>
        <v>2016</v>
      </c>
      <c r="I82" s="23">
        <v>2.9446428571428576</v>
      </c>
    </row>
    <row r="83" spans="1:9" ht="12" customHeight="1">
      <c r="A83" s="18" t="s">
        <v>136</v>
      </c>
      <c r="B83" s="19" t="s">
        <v>153</v>
      </c>
      <c r="C83" s="20" t="s">
        <v>98</v>
      </c>
      <c r="D83" s="21">
        <v>47</v>
      </c>
      <c r="E83" s="23">
        <v>13.4</v>
      </c>
      <c r="F83" s="22">
        <v>162</v>
      </c>
      <c r="G83" s="22">
        <v>6</v>
      </c>
      <c r="H83" s="22">
        <f t="shared" si="2"/>
        <v>2016</v>
      </c>
      <c r="I83" s="23">
        <v>3.2385912698412698</v>
      </c>
    </row>
    <row r="84" spans="1:9" ht="12" customHeight="1">
      <c r="A84" s="18" t="s">
        <v>137</v>
      </c>
      <c r="B84" s="19" t="s">
        <v>153</v>
      </c>
      <c r="C84" s="20" t="s">
        <v>98</v>
      </c>
      <c r="D84" s="21">
        <v>52</v>
      </c>
      <c r="E84" s="23">
        <v>17.6</v>
      </c>
      <c r="F84" s="22">
        <v>163</v>
      </c>
      <c r="G84" s="22">
        <v>5</v>
      </c>
      <c r="H84" s="22">
        <f t="shared" si="2"/>
        <v>2016</v>
      </c>
      <c r="I84" s="23">
        <v>3.4234126984126987</v>
      </c>
    </row>
    <row r="85" spans="1:9" ht="12" customHeight="1">
      <c r="A85" s="18" t="s">
        <v>138</v>
      </c>
      <c r="B85" s="19" t="s">
        <v>153</v>
      </c>
      <c r="C85" s="20" t="s">
        <v>98</v>
      </c>
      <c r="D85" s="21">
        <v>57</v>
      </c>
      <c r="E85" s="23">
        <v>20.5</v>
      </c>
      <c r="F85" s="22">
        <v>161</v>
      </c>
      <c r="G85" s="22">
        <v>4</v>
      </c>
      <c r="H85" s="22">
        <f t="shared" si="2"/>
        <v>1980</v>
      </c>
      <c r="I85" s="23">
        <v>3.910050505050505</v>
      </c>
    </row>
    <row r="86" spans="1:9" ht="12" customHeight="1">
      <c r="A86" s="18" t="s">
        <v>139</v>
      </c>
      <c r="B86" s="19" t="s">
        <v>153</v>
      </c>
      <c r="C86" s="20" t="s">
        <v>98</v>
      </c>
      <c r="D86" s="21">
        <v>62</v>
      </c>
      <c r="E86" s="23">
        <v>20.4</v>
      </c>
      <c r="F86" s="22">
        <v>161</v>
      </c>
      <c r="G86" s="22">
        <v>3</v>
      </c>
      <c r="H86" s="22">
        <f t="shared" si="2"/>
        <v>1968</v>
      </c>
      <c r="I86" s="23">
        <v>4.14339430894309</v>
      </c>
    </row>
    <row r="87" spans="1:9" ht="12" customHeight="1" thickBot="1">
      <c r="A87" s="27" t="s">
        <v>140</v>
      </c>
      <c r="B87" s="28" t="s">
        <v>153</v>
      </c>
      <c r="C87" s="29" t="s">
        <v>98</v>
      </c>
      <c r="D87" s="30">
        <v>67</v>
      </c>
      <c r="E87" s="32">
        <v>21.8</v>
      </c>
      <c r="F87" s="31">
        <v>164</v>
      </c>
      <c r="G87" s="31">
        <v>2</v>
      </c>
      <c r="H87" s="31">
        <f t="shared" si="2"/>
        <v>1992</v>
      </c>
      <c r="I87" s="32">
        <v>3.669176706827309</v>
      </c>
    </row>
  </sheetData>
  <printOptions/>
  <pageMargins left="0.1968503937007874" right="0" top="0.2755905511811024" bottom="0" header="0" footer="0"/>
  <pageSetup fitToHeight="0" horizontalDpi="600" verticalDpi="600" orientation="landscape" paperSize="12" scale="75" r:id="rId2"/>
  <headerFooter alignWithMargins="0">
    <oddHeader>&amp;C&amp;F&amp;R&amp;P ﾍﾟｰｼﾞ</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HATANO Shinsuke</cp:lastModifiedBy>
  <dcterms:created xsi:type="dcterms:W3CDTF">1997-01-08T22:48:59Z</dcterms:created>
  <dcterms:modified xsi:type="dcterms:W3CDTF">2003-12-14T01:51:08Z</dcterms:modified>
  <cp:category/>
  <cp:version/>
  <cp:contentType/>
  <cp:contentStatus/>
</cp:coreProperties>
</file>