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115" windowHeight="8895" firstSheet="5" activeTab="10"/>
  </bookViews>
  <sheets>
    <sheet name="シリアル値" sheetId="1" r:id="rId1"/>
    <sheet name="時間の計算" sheetId="2" r:id="rId2"/>
    <sheet name="日付関数1" sheetId="3" r:id="rId3"/>
    <sheet name="日付関数2" sheetId="4" r:id="rId4"/>
    <sheet name="日付関数3" sheetId="5" r:id="rId5"/>
    <sheet name="日付関数4" sheetId="6" r:id="rId6"/>
    <sheet name="日付関数4練習1" sheetId="7" r:id="rId7"/>
    <sheet name="時間関数1" sheetId="8" r:id="rId8"/>
    <sheet name="時間関数2" sheetId="9" r:id="rId9"/>
    <sheet name="時間関数練習" sheetId="10" r:id="rId10"/>
    <sheet name="応用問題" sheetId="11" r:id="rId11"/>
  </sheets>
  <definedNames/>
  <calcPr fullCalcOnLoad="1"/>
</workbook>
</file>

<file path=xl/sharedStrings.xml><?xml version="1.0" encoding="utf-8"?>
<sst xmlns="http://schemas.openxmlformats.org/spreadsheetml/2006/main" count="143" uniqueCount="99">
  <si>
    <t>日付</t>
  </si>
  <si>
    <t>シリアル値</t>
  </si>
  <si>
    <t>←「表示形式」で「日付」</t>
  </si>
  <si>
    <t>←「表示形式」で「標準」</t>
  </si>
  <si>
    <t>シリアル値</t>
  </si>
  <si>
    <t>西暦</t>
  </si>
  <si>
    <t>日付のみ</t>
  </si>
  <si>
    <t>元号</t>
  </si>
  <si>
    <t>出勤時間</t>
  </si>
  <si>
    <t>退社時間</t>
  </si>
  <si>
    <t>実働（シリアル）</t>
  </si>
  <si>
    <t>実働（数値）</t>
  </si>
  <si>
    <t>単価</t>
  </si>
  <si>
    <t>給与額</t>
  </si>
  <si>
    <t>氏名</t>
  </si>
  <si>
    <t>氏名</t>
  </si>
  <si>
    <t>入学年月日</t>
  </si>
  <si>
    <t>入学年</t>
  </si>
  <si>
    <t>入学月</t>
  </si>
  <si>
    <t>入学日</t>
  </si>
  <si>
    <t>田野坂郁美</t>
  </si>
  <si>
    <t>日付</t>
  </si>
  <si>
    <t>種類</t>
  </si>
  <si>
    <t>年</t>
  </si>
  <si>
    <t>月</t>
  </si>
  <si>
    <t>日</t>
  </si>
  <si>
    <t>曜日</t>
  </si>
  <si>
    <t>今日の日付</t>
  </si>
  <si>
    <t>在学年数</t>
  </si>
  <si>
    <t>在学月数</t>
  </si>
  <si>
    <t>在学日数</t>
  </si>
  <si>
    <t>現在</t>
  </si>
  <si>
    <t>入社日</t>
  </si>
  <si>
    <t>退社日</t>
  </si>
  <si>
    <t>在社年数</t>
  </si>
  <si>
    <t>在社月数</t>
  </si>
  <si>
    <t>在社日数</t>
  </si>
  <si>
    <t>総在社月数</t>
  </si>
  <si>
    <t>総在社日数</t>
  </si>
  <si>
    <t>生まれの人は現在</t>
  </si>
  <si>
    <t>歳である。</t>
  </si>
  <si>
    <t>No</t>
  </si>
  <si>
    <t>電話番号</t>
  </si>
  <si>
    <t>性別</t>
  </si>
  <si>
    <t>誕生日</t>
  </si>
  <si>
    <t>年齢</t>
  </si>
  <si>
    <t>年代</t>
  </si>
  <si>
    <t>注文回数</t>
  </si>
  <si>
    <t>03-1111-2222</t>
  </si>
  <si>
    <t>男</t>
  </si>
  <si>
    <t>03-2222-3333</t>
  </si>
  <si>
    <t>女</t>
  </si>
  <si>
    <t>045-111-2222</t>
  </si>
  <si>
    <t>045-999-8888</t>
  </si>
  <si>
    <t>0466-33-4444</t>
  </si>
  <si>
    <t>03-4444-5555</t>
  </si>
  <si>
    <t>045-222-1111</t>
  </si>
  <si>
    <t>安倍　雅恵</t>
  </si>
  <si>
    <t>飯田　一郎</t>
  </si>
  <si>
    <t>石川　真澄</t>
  </si>
  <si>
    <t>大谷　あさみ</t>
  </si>
  <si>
    <t>後藤　秀喜</t>
  </si>
  <si>
    <t>斉藤　めぐみ</t>
  </si>
  <si>
    <t>柴田　英俊</t>
  </si>
  <si>
    <t>E-mail</t>
  </si>
  <si>
    <t>abe@****.ne.jp</t>
  </si>
  <si>
    <t>iida@****.ne.jp</t>
  </si>
  <si>
    <t>isikawa@****.ne.jp</t>
  </si>
  <si>
    <t>ootani@****.ne.jp</t>
  </si>
  <si>
    <t>gotou@****.ne.jp</t>
  </si>
  <si>
    <t>saitou@****.ne.jp</t>
  </si>
  <si>
    <t>shibata@****.ne.jp</t>
  </si>
  <si>
    <t>到着時間</t>
  </si>
  <si>
    <t>到着時</t>
  </si>
  <si>
    <t>到着分</t>
  </si>
  <si>
    <t>到着秒</t>
  </si>
  <si>
    <t>時</t>
  </si>
  <si>
    <t>分</t>
  </si>
  <si>
    <t>秒</t>
  </si>
  <si>
    <t>時刻</t>
  </si>
  <si>
    <t>開始時間</t>
  </si>
  <si>
    <t>終了時間</t>
  </si>
  <si>
    <t>休憩（分）</t>
  </si>
  <si>
    <t>実働時間</t>
  </si>
  <si>
    <t>時給</t>
  </si>
  <si>
    <t>給与</t>
  </si>
  <si>
    <t>川崎真</t>
  </si>
  <si>
    <t>出社時刻</t>
  </si>
  <si>
    <t>退社時刻</t>
  </si>
  <si>
    <t>勤務時間</t>
  </si>
  <si>
    <t>正規時間</t>
  </si>
  <si>
    <t>残業時間</t>
  </si>
  <si>
    <t>就業開始</t>
  </si>
  <si>
    <t>就業終了</t>
  </si>
  <si>
    <t>正規時給</t>
  </si>
  <si>
    <t>残業時給</t>
  </si>
  <si>
    <t>合計</t>
  </si>
  <si>
    <t>4月支払額</t>
  </si>
  <si>
    <t>休憩時間（分)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</si>
</sst>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aaa"/>
    <numFmt numFmtId="181" formatCode="&quot;〒&quot;###\-####"/>
    <numFmt numFmtId="182" formatCode="0.0000_ "/>
    <numFmt numFmtId="183" formatCode="0.000_ "/>
    <numFmt numFmtId="184" formatCode="0.00_ "/>
    <numFmt numFmtId="185" formatCode="0.0_ "/>
    <numFmt numFmtId="186" formatCode="0.0%"/>
    <numFmt numFmtId="187" formatCode="&quot;\&quot;#,##0_);[Red]\(&quot;\&quot;#,##0\)"/>
    <numFmt numFmtId="188" formatCode="0.0000000000"/>
    <numFmt numFmtId="189" formatCode="0.00000000000"/>
    <numFmt numFmtId="190" formatCode="0.000000000000"/>
    <numFmt numFmtId="191" formatCode="0.0000000000000"/>
    <numFmt numFmtId="192" formatCode="0.00000000000000"/>
    <numFmt numFmtId="193" formatCode="0.000000000000000"/>
    <numFmt numFmtId="194" formatCode="0.0000000000000000"/>
    <numFmt numFmtId="195" formatCode="0.00000000000000000"/>
    <numFmt numFmtId="196" formatCode="0.000000000000000000"/>
    <numFmt numFmtId="197" formatCode="0.0000000000000000000"/>
    <numFmt numFmtId="198" formatCode="0.00000000000000000000"/>
    <numFmt numFmtId="199" formatCode="0.000000000000000000000"/>
    <numFmt numFmtId="200" formatCode="0.0000000000000000000000"/>
    <numFmt numFmtId="201" formatCode="0.00000000000000000000000"/>
    <numFmt numFmtId="202" formatCode="0.000000000000000000000000"/>
    <numFmt numFmtId="203" formatCode="0.0000000000000000000000000"/>
    <numFmt numFmtId="204" formatCode="0.000000000"/>
    <numFmt numFmtId="205" formatCode="0.00000000"/>
    <numFmt numFmtId="206" formatCode="#\ ???/???"/>
    <numFmt numFmtId="207" formatCode="#,##0_ "/>
    <numFmt numFmtId="208" formatCode="0.00_);[Red]\(0.00\)"/>
    <numFmt numFmtId="209" formatCode="0.0000000"/>
    <numFmt numFmtId="210" formatCode="0.000000"/>
    <numFmt numFmtId="211" formatCode="0.00000"/>
    <numFmt numFmtId="212" formatCode="0.0000"/>
    <numFmt numFmtId="213" formatCode="0.000"/>
    <numFmt numFmtId="214" formatCode="0.0"/>
    <numFmt numFmtId="215" formatCode="\$#,##0.00;\-\$#,##0.00"/>
    <numFmt numFmtId="216" formatCode="[h]:mm"/>
  </numFmts>
  <fonts count="13">
    <font>
      <sz val="11"/>
      <name val="ＭＳ Ｐゴシック"/>
      <family val="0"/>
    </font>
    <font>
      <b/>
      <sz val="12"/>
      <name val="Century"/>
      <family val="1"/>
    </font>
    <font>
      <b/>
      <sz val="12"/>
      <name val="ＭＳ 明朝"/>
      <family val="1"/>
    </font>
    <font>
      <sz val="6"/>
      <name val="ＭＳ Ｐゴシック"/>
      <family val="3"/>
    </font>
    <font>
      <b/>
      <sz val="11"/>
      <name val="ＭＳ Ｐゴシック"/>
      <family val="0"/>
    </font>
    <font>
      <sz val="14"/>
      <name val="ＭＳ Ｐゴシック"/>
      <family val="3"/>
    </font>
    <font>
      <sz val="14"/>
      <color indexed="57"/>
      <name val="ＭＳ Ｐゴシック"/>
      <family val="3"/>
    </font>
    <font>
      <sz val="16"/>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color indexed="10"/>
      <name val="ＭＳ Ｐゴシック"/>
      <family val="3"/>
    </font>
  </fonts>
  <fills count="5">
    <fill>
      <patternFill/>
    </fill>
    <fill>
      <patternFill patternType="gray125"/>
    </fill>
    <fill>
      <patternFill patternType="solid">
        <fgColor indexed="44"/>
        <bgColor indexed="64"/>
      </patternFill>
    </fill>
    <fill>
      <patternFill patternType="solid">
        <fgColor indexed="18"/>
        <bgColor indexed="64"/>
      </patternFill>
    </fill>
    <fill>
      <patternFill patternType="solid">
        <fgColor indexed="41"/>
        <bgColor indexed="64"/>
      </patternFill>
    </fill>
  </fills>
  <borders count="25">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style="medium"/>
      <right style="medium"/>
      <top style="medium"/>
      <bottom style="medium"/>
    </border>
    <border>
      <left style="thin"/>
      <right style="thin"/>
      <top style="thin"/>
      <bottom style="medium"/>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style="thin"/>
    </border>
    <border>
      <left>
        <color indexed="63"/>
      </left>
      <right>
        <color indexed="63"/>
      </right>
      <top style="thin"/>
      <bottom style="double"/>
    </border>
    <border>
      <left style="thin"/>
      <right style="medium"/>
      <top style="medium"/>
      <bottom style="medium"/>
    </border>
    <border>
      <left style="medium"/>
      <right style="thin"/>
      <top style="medium"/>
      <bottom style="medium"/>
    </border>
    <border>
      <left>
        <color indexed="63"/>
      </left>
      <right style="thin"/>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0" fillId="0" borderId="0" applyNumberFormat="0" applyFill="0" applyBorder="0" applyAlignment="0" applyProtection="0"/>
  </cellStyleXfs>
  <cellXfs count="80">
    <xf numFmtId="0" fontId="0" fillId="0" borderId="0" xfId="0" applyAlignment="1">
      <alignment/>
    </xf>
    <xf numFmtId="14" fontId="0" fillId="0" borderId="0" xfId="0" applyNumberFormat="1"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2" fillId="2" borderId="3" xfId="0" applyFont="1" applyFill="1" applyBorder="1" applyAlignment="1">
      <alignment horizontal="center" vertical="top" wrapText="1"/>
    </xf>
    <xf numFmtId="14" fontId="1" fillId="0" borderId="4" xfId="0" applyNumberFormat="1" applyFont="1" applyFill="1" applyBorder="1" applyAlignment="1">
      <alignment horizontal="center" vertical="top" wrapText="1"/>
    </xf>
    <xf numFmtId="14" fontId="1" fillId="0" borderId="3"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0" fillId="0" borderId="3" xfId="0" applyBorder="1" applyAlignment="1">
      <alignment/>
    </xf>
    <xf numFmtId="0" fontId="0" fillId="0" borderId="3" xfId="0" applyNumberFormat="1" applyBorder="1" applyAlignment="1">
      <alignment/>
    </xf>
    <xf numFmtId="56" fontId="0" fillId="0" borderId="3" xfId="0" applyNumberFormat="1" applyBorder="1" applyAlignment="1">
      <alignment/>
    </xf>
    <xf numFmtId="31" fontId="0" fillId="0" borderId="3" xfId="0" applyNumberFormat="1" applyBorder="1" applyAlignment="1">
      <alignment/>
    </xf>
    <xf numFmtId="58" fontId="0" fillId="0" borderId="3" xfId="0" applyNumberFormat="1" applyBorder="1" applyAlignment="1">
      <alignment/>
    </xf>
    <xf numFmtId="0" fontId="0" fillId="2" borderId="3" xfId="0" applyFill="1" applyBorder="1" applyAlignment="1">
      <alignment/>
    </xf>
    <xf numFmtId="20" fontId="0" fillId="0" borderId="0" xfId="0" applyNumberFormat="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2" borderId="5" xfId="0" applyFill="1" applyBorder="1" applyAlignment="1">
      <alignment/>
    </xf>
    <xf numFmtId="0" fontId="0" fillId="0" borderId="7" xfId="0" applyBorder="1" applyAlignment="1">
      <alignment/>
    </xf>
    <xf numFmtId="14"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2" xfId="0" applyBorder="1" applyAlignment="1">
      <alignment/>
    </xf>
    <xf numFmtId="0" fontId="0" fillId="0" borderId="10" xfId="0" applyBorder="1" applyAlignment="1">
      <alignment/>
    </xf>
    <xf numFmtId="14"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7" xfId="0" applyNumberFormat="1" applyBorder="1" applyAlignment="1">
      <alignment/>
    </xf>
    <xf numFmtId="20" fontId="0" fillId="0" borderId="6" xfId="0" applyNumberFormat="1" applyBorder="1" applyAlignment="1">
      <alignment/>
    </xf>
    <xf numFmtId="14" fontId="0" fillId="0" borderId="6" xfId="0" applyNumberFormat="1" applyBorder="1" applyAlignment="1">
      <alignment/>
    </xf>
    <xf numFmtId="0" fontId="8" fillId="3"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xf numFmtId="0" fontId="0" fillId="0" borderId="3" xfId="0" applyFont="1" applyFill="1" applyBorder="1" applyAlignment="1">
      <alignment/>
    </xf>
    <xf numFmtId="14" fontId="0" fillId="0" borderId="3" xfId="0" applyNumberFormat="1" applyFont="1" applyFill="1" applyBorder="1" applyAlignment="1">
      <alignment/>
    </xf>
    <xf numFmtId="0" fontId="0" fillId="0" borderId="16" xfId="0" applyFont="1" applyFill="1" applyBorder="1" applyAlignment="1">
      <alignment/>
    </xf>
    <xf numFmtId="0" fontId="0" fillId="0" borderId="17" xfId="0" applyFont="1" applyFill="1" applyBorder="1" applyAlignment="1">
      <alignment/>
    </xf>
    <xf numFmtId="0" fontId="9" fillId="0" borderId="3" xfId="16" applyFill="1" applyBorder="1" applyAlignment="1">
      <alignment/>
    </xf>
    <xf numFmtId="14" fontId="0" fillId="0" borderId="0" xfId="0" applyNumberFormat="1" applyBorder="1" applyAlignment="1">
      <alignment/>
    </xf>
    <xf numFmtId="0" fontId="0" fillId="0" borderId="0" xfId="0" applyNumberFormat="1" applyBorder="1" applyAlignment="1">
      <alignment/>
    </xf>
    <xf numFmtId="21" fontId="0" fillId="0" borderId="0" xfId="0" applyNumberFormat="1" applyBorder="1" applyAlignment="1">
      <alignment/>
    </xf>
    <xf numFmtId="0" fontId="0" fillId="0" borderId="18" xfId="0" applyBorder="1" applyAlignment="1">
      <alignment/>
    </xf>
    <xf numFmtId="0" fontId="0" fillId="0" borderId="6" xfId="0" applyNumberFormat="1" applyBorder="1" applyAlignment="1">
      <alignment/>
    </xf>
    <xf numFmtId="0" fontId="0" fillId="0" borderId="0" xfId="21">
      <alignment vertical="center"/>
      <protection/>
    </xf>
    <xf numFmtId="56" fontId="0" fillId="0" borderId="3" xfId="21" applyNumberFormat="1" applyFont="1" applyBorder="1">
      <alignment vertical="center"/>
      <protection/>
    </xf>
    <xf numFmtId="20" fontId="0" fillId="0" borderId="3" xfId="21" applyNumberFormat="1" applyFont="1" applyBorder="1">
      <alignment vertical="center"/>
      <protection/>
    </xf>
    <xf numFmtId="20" fontId="4" fillId="0" borderId="3" xfId="21" applyNumberFormat="1" applyFont="1" applyBorder="1">
      <alignment vertical="center"/>
      <protection/>
    </xf>
    <xf numFmtId="20" fontId="0" fillId="0" borderId="3" xfId="21" applyNumberFormat="1" applyBorder="1">
      <alignment vertical="center"/>
      <protection/>
    </xf>
    <xf numFmtId="0" fontId="11" fillId="0" borderId="3" xfId="21" applyFont="1" applyBorder="1">
      <alignment vertical="center"/>
      <protection/>
    </xf>
    <xf numFmtId="0" fontId="0" fillId="0" borderId="3" xfId="21" applyBorder="1">
      <alignment vertical="center"/>
      <protection/>
    </xf>
    <xf numFmtId="0" fontId="0" fillId="0" borderId="3" xfId="21" applyNumberFormat="1" applyBorder="1">
      <alignment vertical="center"/>
      <protection/>
    </xf>
    <xf numFmtId="0" fontId="0" fillId="0" borderId="19" xfId="21" applyBorder="1">
      <alignment vertical="center"/>
      <protection/>
    </xf>
    <xf numFmtId="0" fontId="0" fillId="0" borderId="0" xfId="21" applyFont="1" applyFill="1" applyBorder="1" applyAlignment="1">
      <alignment horizontal="center" vertical="center"/>
      <protection/>
    </xf>
    <xf numFmtId="0" fontId="0" fillId="0" borderId="0" xfId="21" applyNumberFormat="1" applyFill="1" applyBorder="1">
      <alignment vertical="center"/>
      <protection/>
    </xf>
    <xf numFmtId="6" fontId="0" fillId="0" borderId="3" xfId="19" applyBorder="1" applyAlignment="1">
      <alignment vertical="center"/>
    </xf>
    <xf numFmtId="0" fontId="0" fillId="4" borderId="3" xfId="21" applyFill="1" applyBorder="1" applyAlignment="1">
      <alignment horizontal="left" vertical="center"/>
      <protection/>
    </xf>
    <xf numFmtId="0" fontId="0" fillId="4" borderId="3" xfId="21" applyFont="1" applyFill="1" applyBorder="1" applyAlignment="1">
      <alignment horizontal="left" vertical="center"/>
      <protection/>
    </xf>
    <xf numFmtId="0" fontId="0" fillId="4" borderId="20" xfId="21" applyFont="1" applyFill="1" applyBorder="1" applyAlignment="1">
      <alignment horizontal="left" vertical="center"/>
      <protection/>
    </xf>
    <xf numFmtId="216" fontId="0" fillId="0" borderId="21" xfId="21" applyNumberFormat="1" applyBorder="1" applyAlignment="1">
      <alignment horizontal="center"/>
      <protection/>
    </xf>
    <xf numFmtId="216" fontId="0" fillId="0" borderId="22" xfId="21" applyNumberFormat="1" applyBorder="1" applyAlignment="1">
      <alignment horizontal="center"/>
      <protection/>
    </xf>
    <xf numFmtId="0" fontId="0" fillId="4" borderId="11" xfId="21" applyFont="1" applyFill="1" applyBorder="1" applyAlignment="1">
      <alignment horizontal="center" vertical="center"/>
      <protection/>
    </xf>
    <xf numFmtId="0" fontId="0" fillId="4" borderId="12" xfId="21" applyFont="1" applyFill="1" applyBorder="1" applyAlignment="1">
      <alignment horizontal="center" vertical="center"/>
      <protection/>
    </xf>
    <xf numFmtId="0" fontId="0" fillId="4" borderId="12" xfId="21" applyFill="1" applyBorder="1" applyAlignment="1">
      <alignment horizontal="center" vertical="center"/>
      <protection/>
    </xf>
    <xf numFmtId="0" fontId="0" fillId="4" borderId="13" xfId="21" applyFill="1" applyBorder="1" applyAlignment="1">
      <alignment horizontal="center" vertical="center"/>
      <protection/>
    </xf>
    <xf numFmtId="56" fontId="0" fillId="0" borderId="23" xfId="21" applyNumberFormat="1" applyFont="1" applyBorder="1">
      <alignment vertical="center"/>
      <protection/>
    </xf>
    <xf numFmtId="20" fontId="4" fillId="0" borderId="16" xfId="21" applyNumberFormat="1" applyFont="1" applyBorder="1">
      <alignment vertical="center"/>
      <protection/>
    </xf>
    <xf numFmtId="56" fontId="0" fillId="0" borderId="14" xfId="21" applyNumberFormat="1" applyFont="1" applyBorder="1">
      <alignment vertical="center"/>
      <protection/>
    </xf>
    <xf numFmtId="56" fontId="0" fillId="0" borderId="9" xfId="21" applyNumberFormat="1" applyFont="1" applyBorder="1">
      <alignment vertical="center"/>
      <protection/>
    </xf>
    <xf numFmtId="20" fontId="0" fillId="0" borderId="9" xfId="21" applyNumberFormat="1" applyFont="1" applyBorder="1">
      <alignment vertical="center"/>
      <protection/>
    </xf>
    <xf numFmtId="20" fontId="4" fillId="0" borderId="9" xfId="21" applyNumberFormat="1" applyFont="1" applyBorder="1">
      <alignment vertical="center"/>
      <protection/>
    </xf>
    <xf numFmtId="20" fontId="4" fillId="0" borderId="15" xfId="21" applyNumberFormat="1" applyFont="1" applyBorder="1">
      <alignment vertical="center"/>
      <protection/>
    </xf>
    <xf numFmtId="0" fontId="0" fillId="0" borderId="24" xfId="21" applyFont="1" applyBorder="1" applyAlignment="1">
      <alignment horizontal="center"/>
      <protection/>
    </xf>
    <xf numFmtId="0" fontId="0" fillId="0" borderId="21" xfId="21" applyBorder="1" applyAlignment="1">
      <alignment horizontal="center"/>
      <protection/>
    </xf>
    <xf numFmtId="180" fontId="0" fillId="0" borderId="23" xfId="0" applyNumberFormat="1" applyBorder="1" applyAlignment="1">
      <alignment/>
    </xf>
    <xf numFmtId="14" fontId="0" fillId="0" borderId="15" xfId="0" applyNumberFormat="1" applyBorder="1" applyAlignment="1">
      <alignment/>
    </xf>
  </cellXfs>
  <cellStyles count="9">
    <cellStyle name="Normal" xfId="0"/>
    <cellStyle name="Percent" xfId="15"/>
    <cellStyle name="Hyperlink" xfId="16"/>
    <cellStyle name="Comma [0]" xfId="17"/>
    <cellStyle name="Comma" xfId="18"/>
    <cellStyle name="Currency [0]" xfId="19"/>
    <cellStyle name="Currency" xfId="20"/>
    <cellStyle name="標準_関数5-6"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5</xdr:row>
      <xdr:rowOff>57150</xdr:rowOff>
    </xdr:from>
    <xdr:to>
      <xdr:col>10</xdr:col>
      <xdr:colOff>247650</xdr:colOff>
      <xdr:row>21</xdr:row>
      <xdr:rowOff>76200</xdr:rowOff>
    </xdr:to>
    <xdr:sp>
      <xdr:nvSpPr>
        <xdr:cNvPr id="1" name="TextBox 1"/>
        <xdr:cNvSpPr txBox="1">
          <a:spLocks noChangeArrowheads="1"/>
        </xdr:cNvSpPr>
      </xdr:nvSpPr>
      <xdr:spPr>
        <a:xfrm>
          <a:off x="5124450" y="933450"/>
          <a:ext cx="2876550" cy="27908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TODAY()</a:t>
          </a:r>
          <a:r>
            <a:rPr lang="en-US" cap="none" sz="1100" b="0" i="0" u="none" baseline="0">
              <a:latin typeface="ＭＳ Ｐゴシック"/>
              <a:ea typeface="ＭＳ Ｐゴシック"/>
              <a:cs typeface="ＭＳ Ｐゴシック"/>
            </a:rPr>
            <a:t>
    今日の日付
 </a:t>
          </a:r>
          <a:r>
            <a:rPr lang="en-US" cap="none" sz="1400" b="0" i="0" u="none" baseline="0">
              <a:latin typeface="ＭＳ Ｐゴシック"/>
              <a:ea typeface="ＭＳ Ｐゴシック"/>
              <a:cs typeface="ＭＳ Ｐゴシック"/>
            </a:rPr>
            <a:t>■ YEAR(</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シリアル値の年を求める
</a:t>
          </a:r>
          <a:r>
            <a:rPr lang="en-US" cap="none" sz="1400" b="0" i="0" u="none" baseline="0">
              <a:latin typeface="ＭＳ Ｐゴシック"/>
              <a:ea typeface="ＭＳ Ｐゴシック"/>
              <a:cs typeface="ＭＳ Ｐゴシック"/>
            </a:rPr>
            <a:t>
 ■ MONTH(</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シリアル値の月を求める</a:t>
          </a:r>
          <a:r>
            <a:rPr lang="en-US" cap="none" sz="1400" b="0" i="0" u="none" baseline="0">
              <a:latin typeface="ＭＳ Ｐゴシック"/>
              <a:ea typeface="ＭＳ Ｐゴシック"/>
              <a:cs typeface="ＭＳ Ｐゴシック"/>
            </a:rPr>
            <a:t>
 ■ DAY（</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シリアル値の日を求める</a:t>
          </a:r>
          <a:r>
            <a:rPr lang="en-US" cap="none" sz="14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5</xdr:row>
      <xdr:rowOff>142875</xdr:rowOff>
    </xdr:from>
    <xdr:to>
      <xdr:col>4</xdr:col>
      <xdr:colOff>704850</xdr:colOff>
      <xdr:row>10</xdr:row>
      <xdr:rowOff>47625</xdr:rowOff>
    </xdr:to>
    <xdr:sp>
      <xdr:nvSpPr>
        <xdr:cNvPr id="1" name="TextBox 1"/>
        <xdr:cNvSpPr txBox="1">
          <a:spLocks noChangeArrowheads="1"/>
        </xdr:cNvSpPr>
      </xdr:nvSpPr>
      <xdr:spPr>
        <a:xfrm>
          <a:off x="914400" y="1028700"/>
          <a:ext cx="2876550" cy="7620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WEEKDAY(</a:t>
          </a:r>
          <a:r>
            <a:rPr lang="en-US" cap="none" sz="1400" b="0" i="0" u="none" baseline="0">
              <a:solidFill>
                <a:srgbClr val="339966"/>
              </a:solidFill>
              <a:latin typeface="ＭＳ Ｐゴシック"/>
              <a:ea typeface="ＭＳ Ｐゴシック"/>
              <a:cs typeface="ＭＳ Ｐゴシック"/>
            </a:rPr>
            <a:t>シリアル値,種類</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指定した日の曜日を番号で返す。
</a:t>
          </a:r>
          <a:r>
            <a:rPr lang="en-US" cap="none" sz="1400" b="0" i="0" u="none" baseline="0">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152400</xdr:rowOff>
    </xdr:from>
    <xdr:to>
      <xdr:col>4</xdr:col>
      <xdr:colOff>1047750</xdr:colOff>
      <xdr:row>9</xdr:row>
      <xdr:rowOff>57150</xdr:rowOff>
    </xdr:to>
    <xdr:sp>
      <xdr:nvSpPr>
        <xdr:cNvPr id="1" name="TextBox 1"/>
        <xdr:cNvSpPr txBox="1">
          <a:spLocks noChangeArrowheads="1"/>
        </xdr:cNvSpPr>
      </xdr:nvSpPr>
      <xdr:spPr>
        <a:xfrm>
          <a:off x="914400" y="857250"/>
          <a:ext cx="2914650" cy="7620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DATE(</a:t>
          </a:r>
          <a:r>
            <a:rPr lang="en-US" cap="none" sz="1400" b="0" i="0" u="none" baseline="0">
              <a:solidFill>
                <a:srgbClr val="339966"/>
              </a:solidFill>
              <a:latin typeface="ＭＳ Ｐゴシック"/>
              <a:ea typeface="ＭＳ Ｐゴシック"/>
              <a:cs typeface="ＭＳ Ｐゴシック"/>
            </a:rPr>
            <a:t>年,月,日</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指定した日をシリアル値にして返す。
</a:t>
          </a:r>
          <a:r>
            <a:rPr lang="en-US" cap="none" sz="1400" b="0" i="0" u="none" baseline="0">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4</xdr:row>
      <xdr:rowOff>19050</xdr:rowOff>
    </xdr:from>
    <xdr:to>
      <xdr:col>5</xdr:col>
      <xdr:colOff>371475</xdr:colOff>
      <xdr:row>16</xdr:row>
      <xdr:rowOff>133350</xdr:rowOff>
    </xdr:to>
    <xdr:sp>
      <xdr:nvSpPr>
        <xdr:cNvPr id="1" name="TextBox 1"/>
        <xdr:cNvSpPr txBox="1">
          <a:spLocks noChangeArrowheads="1"/>
        </xdr:cNvSpPr>
      </xdr:nvSpPr>
      <xdr:spPr>
        <a:xfrm>
          <a:off x="933450" y="723900"/>
          <a:ext cx="3505200" cy="21717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 DATEDIF(開始日,終了日,種類)</a:t>
          </a:r>
          <a:r>
            <a:rPr lang="en-US" cap="none" sz="1100" b="0" i="0" u="none" baseline="0">
              <a:latin typeface="ＭＳ Ｐゴシック"/>
              <a:ea typeface="ＭＳ Ｐゴシック"/>
              <a:cs typeface="ＭＳ Ｐゴシック"/>
            </a:rPr>
            <a:t>
　開始日から終了日までの年、つき、日数を返す
　種類
　　“Y” 満年数
　　“M” 満月数
　　“D” 日数
　　“MD” 1ヶ月未満の日数
　　“YM” 1ヶ年未満の月数
　　“YD” 1ヶ年未満の日数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10</xdr:row>
      <xdr:rowOff>85725</xdr:rowOff>
    </xdr:from>
    <xdr:to>
      <xdr:col>3</xdr:col>
      <xdr:colOff>781050</xdr:colOff>
      <xdr:row>14</xdr:row>
      <xdr:rowOff>38100</xdr:rowOff>
    </xdr:to>
    <xdr:sp>
      <xdr:nvSpPr>
        <xdr:cNvPr id="1" name="TextBox 1"/>
        <xdr:cNvSpPr txBox="1">
          <a:spLocks noChangeArrowheads="1"/>
        </xdr:cNvSpPr>
      </xdr:nvSpPr>
      <xdr:spPr>
        <a:xfrm>
          <a:off x="809625" y="1800225"/>
          <a:ext cx="2867025" cy="6381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今日現在の年齢と年代が表示されるように表を完成させてください。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7</xdr:row>
      <xdr:rowOff>66675</xdr:rowOff>
    </xdr:from>
    <xdr:to>
      <xdr:col>4</xdr:col>
      <xdr:colOff>762000</xdr:colOff>
      <xdr:row>23</xdr:row>
      <xdr:rowOff>85725</xdr:rowOff>
    </xdr:to>
    <xdr:sp>
      <xdr:nvSpPr>
        <xdr:cNvPr id="1" name="TextBox 1"/>
        <xdr:cNvSpPr txBox="1">
          <a:spLocks noChangeArrowheads="1"/>
        </xdr:cNvSpPr>
      </xdr:nvSpPr>
      <xdr:spPr>
        <a:xfrm>
          <a:off x="990600" y="1295400"/>
          <a:ext cx="2876550" cy="27622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600" b="0" i="0" u="none" baseline="0">
              <a:latin typeface="ＭＳ Ｐゴシック"/>
              <a:ea typeface="ＭＳ Ｐゴシック"/>
              <a:cs typeface="ＭＳ Ｐゴシック"/>
            </a:rPr>
            <a:t>NOW()</a:t>
          </a:r>
          <a:r>
            <a:rPr lang="en-US" cap="none" sz="1100" b="0" i="0" u="none" baseline="0">
              <a:latin typeface="ＭＳ Ｐゴシック"/>
              <a:ea typeface="ＭＳ Ｐゴシック"/>
              <a:cs typeface="ＭＳ Ｐゴシック"/>
            </a:rPr>
            <a:t>
    今日の日付
 </a:t>
          </a:r>
          <a:r>
            <a:rPr lang="en-US" cap="none" sz="1400" b="0" i="0" u="none" baseline="0">
              <a:latin typeface="ＭＳ Ｐゴシック"/>
              <a:ea typeface="ＭＳ Ｐゴシック"/>
              <a:cs typeface="ＭＳ Ｐゴシック"/>
            </a:rPr>
            <a:t>■ HOUR(</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シリアル値の「時」を求める
</a:t>
          </a:r>
          <a:r>
            <a:rPr lang="en-US" cap="none" sz="1400" b="0" i="0" u="none" baseline="0">
              <a:latin typeface="ＭＳ Ｐゴシック"/>
              <a:ea typeface="ＭＳ Ｐゴシック"/>
              <a:cs typeface="ＭＳ Ｐゴシック"/>
            </a:rPr>
            <a:t>
 ■ MINUTE(</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シリアル値の分を求める</a:t>
          </a:r>
          <a:r>
            <a:rPr lang="en-US" cap="none" sz="1400" b="0" i="0" u="none" baseline="0">
              <a:latin typeface="ＭＳ Ｐゴシック"/>
              <a:ea typeface="ＭＳ Ｐゴシック"/>
              <a:cs typeface="ＭＳ Ｐゴシック"/>
            </a:rPr>
            <a:t>
 ■ SECOND（</a:t>
          </a:r>
          <a:r>
            <a:rPr lang="en-US" cap="none" sz="1400" b="0" i="0" u="none" baseline="0">
              <a:solidFill>
                <a:srgbClr val="339966"/>
              </a:solidFill>
              <a:latin typeface="ＭＳ Ｐゴシック"/>
              <a:ea typeface="ＭＳ Ｐゴシック"/>
              <a:cs typeface="ＭＳ Ｐゴシック"/>
            </a:rPr>
            <a:t>シリアル値</a:t>
          </a:r>
          <a:r>
            <a:rPr lang="en-US" cap="none" sz="14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シリアル値の秒を求める</a:t>
          </a:r>
          <a:r>
            <a:rPr lang="en-US" cap="none" sz="1400" b="0" i="0" u="none" baseline="0">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152400</xdr:rowOff>
    </xdr:from>
    <xdr:to>
      <xdr:col>4</xdr:col>
      <xdr:colOff>1047750</xdr:colOff>
      <xdr:row>9</xdr:row>
      <xdr:rowOff>57150</xdr:rowOff>
    </xdr:to>
    <xdr:sp>
      <xdr:nvSpPr>
        <xdr:cNvPr id="1" name="TextBox 1"/>
        <xdr:cNvSpPr txBox="1">
          <a:spLocks noChangeArrowheads="1"/>
        </xdr:cNvSpPr>
      </xdr:nvSpPr>
      <xdr:spPr>
        <a:xfrm>
          <a:off x="914400" y="857250"/>
          <a:ext cx="2914650" cy="7620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TIME（</a:t>
          </a:r>
          <a:r>
            <a:rPr lang="en-US" cap="none" sz="1400" b="0" i="0" u="none" baseline="0">
              <a:solidFill>
                <a:srgbClr val="339966"/>
              </a:solidFill>
              <a:latin typeface="ＭＳ Ｐゴシック"/>
              <a:ea typeface="ＭＳ Ｐゴシック"/>
              <a:cs typeface="ＭＳ Ｐゴシック"/>
            </a:rPr>
            <a:t>時,分,秒</a:t>
          </a:r>
          <a:r>
            <a:rPr lang="en-US" cap="none" sz="1400" b="0"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指定した時刻をシリアル値にして返す。
</a:t>
          </a:r>
          <a:r>
            <a:rPr lang="en-US" cap="none" sz="1400" b="0" i="0" u="none" baseline="0">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9</xdr:row>
      <xdr:rowOff>85725</xdr:rowOff>
    </xdr:from>
    <xdr:to>
      <xdr:col>11</xdr:col>
      <xdr:colOff>590550</xdr:colOff>
      <xdr:row>27</xdr:row>
      <xdr:rowOff>142875</xdr:rowOff>
    </xdr:to>
    <xdr:sp>
      <xdr:nvSpPr>
        <xdr:cNvPr id="1" name="TextBox 1"/>
        <xdr:cNvSpPr txBox="1">
          <a:spLocks noChangeArrowheads="1"/>
        </xdr:cNvSpPr>
      </xdr:nvSpPr>
      <xdr:spPr>
        <a:xfrm>
          <a:off x="5057775" y="1647825"/>
          <a:ext cx="3057525" cy="31432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以下の条件にしたがって、表を完成させ、給与支払額を計算せよ。
条件
・「就業開始」時刻から「退社時刻」までの時間をから</a:t>
          </a:r>
          <a:r>
            <a:rPr lang="en-US" cap="none" sz="1100" b="1" i="0" u="none" baseline="0">
              <a:solidFill>
                <a:srgbClr val="FF0000"/>
              </a:solidFill>
              <a:latin typeface="ＭＳ Ｐゴシック"/>
              <a:ea typeface="ＭＳ Ｐゴシック"/>
              <a:cs typeface="ＭＳ Ｐゴシック"/>
            </a:rPr>
            <a:t>昼食休憩時間を除いた時間</a:t>
          </a:r>
          <a:r>
            <a:rPr lang="en-US" cap="none" sz="1100" b="0" i="0" u="none" baseline="0">
              <a:latin typeface="ＭＳ Ｐゴシック"/>
              <a:ea typeface="ＭＳ Ｐゴシック"/>
              <a:cs typeface="ＭＳ Ｐゴシック"/>
            </a:rPr>
            <a:t>を「勤務時間」とする。
・就業開始時刻以前に出社しても「勤務時間」には含まれない。
・終業時刻以降の勤務は「残業時間」とする。
・「正規時間」とは「勤務時間」と「残業時間」の差である。
</a:t>
          </a:r>
          <a:r>
            <a:rPr lang="en-US" cap="none" sz="1100" b="0" i="0" u="none" baseline="0">
              <a:latin typeface="ＭＳ Ｐゴシック"/>
              <a:ea typeface="ＭＳ Ｐゴシック"/>
              <a:cs typeface="ＭＳ Ｐゴシック"/>
            </a:rPr>
            <a:t>・出社していない日の勤務時間欄は空白にする。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mailto:abe@****.ne.jp" TargetMode="External" /><Relationship Id="rId2" Type="http://schemas.openxmlformats.org/officeDocument/2006/relationships/hyperlink" Target="mailto:iida@****.ne.jp" TargetMode="External" /><Relationship Id="rId3" Type="http://schemas.openxmlformats.org/officeDocument/2006/relationships/hyperlink" Target="mailto:isikawa@****.ne.jp" TargetMode="External" /><Relationship Id="rId4" Type="http://schemas.openxmlformats.org/officeDocument/2006/relationships/hyperlink" Target="mailto:ootani@****.ne.jp" TargetMode="External" /><Relationship Id="rId5" Type="http://schemas.openxmlformats.org/officeDocument/2006/relationships/hyperlink" Target="mailto:gotou@****.ne.jp" TargetMode="External" /><Relationship Id="rId6" Type="http://schemas.openxmlformats.org/officeDocument/2006/relationships/hyperlink" Target="mailto:saitou@****.ne.jp" TargetMode="External" /><Relationship Id="rId7" Type="http://schemas.openxmlformats.org/officeDocument/2006/relationships/hyperlink" Target="mailto:shibata@****.ne.jp" TargetMode="External" /><Relationship Id="rId8" Type="http://schemas.openxmlformats.org/officeDocument/2006/relationships/drawing" Target="../drawings/drawing5.xml" /><Relationship Id="rId9"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F8"/>
  <sheetViews>
    <sheetView workbookViewId="0" topLeftCell="A1">
      <selection activeCell="B10" sqref="B10"/>
    </sheetView>
  </sheetViews>
  <sheetFormatPr defaultColWidth="9.00390625" defaultRowHeight="13.5"/>
  <cols>
    <col min="1" max="1" width="14.375" style="0" customWidth="1"/>
    <col min="2" max="2" width="15.125" style="0" customWidth="1"/>
    <col min="3" max="3" width="14.25390625" style="0" customWidth="1"/>
    <col min="4" max="4" width="15.375" style="0" customWidth="1"/>
    <col min="5" max="5" width="14.25390625" style="0" customWidth="1"/>
    <col min="6" max="6" width="20.625" style="0" customWidth="1"/>
  </cols>
  <sheetData>
    <row r="1" spans="1:6" ht="15.75">
      <c r="A1" s="4" t="s">
        <v>0</v>
      </c>
      <c r="B1" s="5">
        <v>1</v>
      </c>
      <c r="C1" s="6">
        <v>2</v>
      </c>
      <c r="D1" s="5">
        <v>37791</v>
      </c>
      <c r="E1" s="5">
        <v>37792</v>
      </c>
      <c r="F1" t="s">
        <v>2</v>
      </c>
    </row>
    <row r="2" spans="1:6" ht="18" customHeight="1">
      <c r="A2" s="7" t="s">
        <v>1</v>
      </c>
      <c r="B2" s="2">
        <v>1</v>
      </c>
      <c r="C2" s="3">
        <v>2</v>
      </c>
      <c r="D2" s="2">
        <v>37791</v>
      </c>
      <c r="E2" s="2">
        <v>37792</v>
      </c>
      <c r="F2" t="s">
        <v>3</v>
      </c>
    </row>
    <row r="5" spans="1:2" ht="13.5">
      <c r="A5" s="13" t="s">
        <v>4</v>
      </c>
      <c r="B5" s="9">
        <v>38140</v>
      </c>
    </row>
    <row r="6" spans="1:2" ht="13.5">
      <c r="A6" s="13" t="s">
        <v>6</v>
      </c>
      <c r="B6" s="10">
        <v>38140</v>
      </c>
    </row>
    <row r="7" spans="1:2" ht="13.5">
      <c r="A7" s="13" t="s">
        <v>5</v>
      </c>
      <c r="B7" s="11">
        <v>38140</v>
      </c>
    </row>
    <row r="8" spans="1:2" ht="13.5">
      <c r="A8" s="13" t="s">
        <v>7</v>
      </c>
      <c r="B8" s="12">
        <v>38140</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H3"/>
  <sheetViews>
    <sheetView workbookViewId="0" topLeftCell="A1">
      <selection activeCell="E28" sqref="E28"/>
    </sheetView>
  </sheetViews>
  <sheetFormatPr defaultColWidth="9.00390625" defaultRowHeight="13.5"/>
  <cols>
    <col min="3" max="3" width="9.50390625" style="0" bestFit="1" customWidth="1"/>
    <col min="5" max="5" width="14.625" style="0" customWidth="1"/>
  </cols>
  <sheetData>
    <row r="2" spans="2:8" ht="13.5">
      <c r="B2" s="18" t="s">
        <v>15</v>
      </c>
      <c r="C2" s="18" t="s">
        <v>80</v>
      </c>
      <c r="D2" s="18" t="s">
        <v>81</v>
      </c>
      <c r="E2" s="18" t="s">
        <v>82</v>
      </c>
      <c r="F2" s="18" t="s">
        <v>83</v>
      </c>
      <c r="G2" s="18" t="s">
        <v>84</v>
      </c>
      <c r="H2" s="18" t="s">
        <v>85</v>
      </c>
    </row>
    <row r="3" spans="2:8" ht="14.25" thickBot="1">
      <c r="B3" s="17" t="s">
        <v>86</v>
      </c>
      <c r="C3" s="33">
        <v>0.375</v>
      </c>
      <c r="D3" s="33">
        <v>0.5833333333333334</v>
      </c>
      <c r="E3" s="17">
        <v>30</v>
      </c>
      <c r="F3" s="17"/>
      <c r="G3" s="17">
        <v>800</v>
      </c>
      <c r="H3" s="17"/>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M32"/>
  <sheetViews>
    <sheetView tabSelected="1" workbookViewId="0" topLeftCell="A22">
      <selection activeCell="G17" sqref="G17"/>
    </sheetView>
  </sheetViews>
  <sheetFormatPr defaultColWidth="9.00390625" defaultRowHeight="13.5"/>
  <cols>
    <col min="1" max="1" width="9.125" style="48" bestFit="1" customWidth="1"/>
    <col min="2" max="2" width="6.375" style="48" customWidth="1"/>
    <col min="3" max="7" width="9.00390625" style="48" customWidth="1"/>
    <col min="8" max="8" width="6.00390625" style="48" customWidth="1"/>
    <col min="9" max="9" width="13.25390625" style="48" customWidth="1"/>
    <col min="10" max="10" width="10.00390625" style="48" customWidth="1"/>
    <col min="11" max="16384" width="9.00390625" style="48" customWidth="1"/>
  </cols>
  <sheetData>
    <row r="1" spans="1:13" ht="13.5">
      <c r="A1" s="65" t="s">
        <v>21</v>
      </c>
      <c r="B1" s="66" t="s">
        <v>26</v>
      </c>
      <c r="C1" s="67" t="s">
        <v>87</v>
      </c>
      <c r="D1" s="67" t="s">
        <v>88</v>
      </c>
      <c r="E1" s="67" t="s">
        <v>89</v>
      </c>
      <c r="F1" s="67" t="s">
        <v>90</v>
      </c>
      <c r="G1" s="68" t="s">
        <v>91</v>
      </c>
      <c r="I1" s="60" t="s">
        <v>92</v>
      </c>
      <c r="J1" s="52">
        <v>0.375</v>
      </c>
      <c r="K1" s="57"/>
      <c r="L1" s="57"/>
      <c r="M1" s="57"/>
    </row>
    <row r="2" spans="1:13" ht="13.5">
      <c r="A2" s="69">
        <v>38078</v>
      </c>
      <c r="B2" s="49"/>
      <c r="C2" s="50">
        <v>0.37152777777777773</v>
      </c>
      <c r="D2" s="50">
        <v>0.7256944444444445</v>
      </c>
      <c r="E2" s="51"/>
      <c r="F2" s="51"/>
      <c r="G2" s="70"/>
      <c r="I2" s="60" t="s">
        <v>93</v>
      </c>
      <c r="J2" s="52">
        <v>0.7395833333333334</v>
      </c>
      <c r="K2" s="58"/>
      <c r="L2" s="58"/>
      <c r="M2" s="58"/>
    </row>
    <row r="3" spans="1:10" ht="13.5">
      <c r="A3" s="69">
        <v>38079</v>
      </c>
      <c r="B3" s="49"/>
      <c r="C3" s="50">
        <v>0.3756944444444445</v>
      </c>
      <c r="D3" s="50">
        <v>0.7638888888888888</v>
      </c>
      <c r="E3" s="51"/>
      <c r="F3" s="51"/>
      <c r="G3" s="70"/>
      <c r="I3" s="61" t="s">
        <v>98</v>
      </c>
      <c r="J3" s="55">
        <v>45</v>
      </c>
    </row>
    <row r="4" spans="1:10" ht="13.5">
      <c r="A4" s="69">
        <v>38080</v>
      </c>
      <c r="B4" s="49"/>
      <c r="C4" s="50"/>
      <c r="D4" s="50"/>
      <c r="E4" s="51"/>
      <c r="F4" s="51"/>
      <c r="G4" s="70"/>
      <c r="I4" s="61" t="s">
        <v>94</v>
      </c>
      <c r="J4" s="59">
        <v>2200</v>
      </c>
    </row>
    <row r="5" spans="1:10" ht="14.25" thickBot="1">
      <c r="A5" s="69">
        <v>38081</v>
      </c>
      <c r="B5" s="49"/>
      <c r="C5" s="53"/>
      <c r="D5" s="53"/>
      <c r="E5" s="51"/>
      <c r="F5" s="51"/>
      <c r="G5" s="70"/>
      <c r="I5" s="61" t="s">
        <v>95</v>
      </c>
      <c r="J5" s="59">
        <f>J4*1.35</f>
        <v>2970</v>
      </c>
    </row>
    <row r="6" spans="1:10" ht="14.25" thickBot="1">
      <c r="A6" s="69">
        <v>38082</v>
      </c>
      <c r="B6" s="49"/>
      <c r="C6" s="50">
        <v>0.37777777777777777</v>
      </c>
      <c r="D6" s="50">
        <v>0.7472222222222222</v>
      </c>
      <c r="E6" s="51"/>
      <c r="F6" s="51"/>
      <c r="G6" s="70"/>
      <c r="I6" s="62" t="s">
        <v>97</v>
      </c>
      <c r="J6" s="56"/>
    </row>
    <row r="7" spans="1:7" ht="13.5">
      <c r="A7" s="69">
        <v>38083</v>
      </c>
      <c r="B7" s="49"/>
      <c r="C7" s="50">
        <v>0.37152777777777773</v>
      </c>
      <c r="D7" s="50">
        <v>0.65</v>
      </c>
      <c r="E7" s="51"/>
      <c r="F7" s="51"/>
      <c r="G7" s="70"/>
    </row>
    <row r="8" spans="1:7" ht="13.5">
      <c r="A8" s="69">
        <v>38084</v>
      </c>
      <c r="B8" s="49"/>
      <c r="C8" s="50">
        <v>0.3625</v>
      </c>
      <c r="D8" s="50">
        <v>0.9951388888888889</v>
      </c>
      <c r="E8" s="51"/>
      <c r="F8" s="51"/>
      <c r="G8" s="70"/>
    </row>
    <row r="9" spans="1:7" ht="13.5">
      <c r="A9" s="69">
        <v>38085</v>
      </c>
      <c r="B9" s="49"/>
      <c r="C9" s="50">
        <v>0.37222222222222223</v>
      </c>
      <c r="D9" s="50">
        <v>0.845138888888889</v>
      </c>
      <c r="E9" s="51"/>
      <c r="F9" s="51"/>
      <c r="G9" s="70"/>
    </row>
    <row r="10" spans="1:7" ht="13.5">
      <c r="A10" s="69">
        <v>38086</v>
      </c>
      <c r="B10" s="49"/>
      <c r="C10" s="50">
        <v>0.37847222222222227</v>
      </c>
      <c r="D10" s="50">
        <v>0.6791666666666667</v>
      </c>
      <c r="E10" s="51"/>
      <c r="F10" s="51"/>
      <c r="G10" s="70"/>
    </row>
    <row r="11" spans="1:7" ht="13.5">
      <c r="A11" s="69">
        <v>38087</v>
      </c>
      <c r="B11" s="49"/>
      <c r="C11" s="50"/>
      <c r="D11" s="50"/>
      <c r="E11" s="51"/>
      <c r="F11" s="51"/>
      <c r="G11" s="70"/>
    </row>
    <row r="12" spans="1:7" ht="13.5">
      <c r="A12" s="69">
        <v>38088</v>
      </c>
      <c r="B12" s="49"/>
      <c r="C12" s="53"/>
      <c r="D12" s="53"/>
      <c r="E12" s="51"/>
      <c r="F12" s="51"/>
      <c r="G12" s="70"/>
    </row>
    <row r="13" spans="1:7" ht="13.5">
      <c r="A13" s="69">
        <v>38089</v>
      </c>
      <c r="B13" s="49"/>
      <c r="C13" s="50">
        <v>0.37083333333333335</v>
      </c>
      <c r="D13" s="50">
        <v>0.825</v>
      </c>
      <c r="E13" s="51"/>
      <c r="F13" s="51"/>
      <c r="G13" s="70"/>
    </row>
    <row r="14" spans="1:7" ht="13.5">
      <c r="A14" s="69">
        <v>38090</v>
      </c>
      <c r="B14" s="49"/>
      <c r="C14" s="50">
        <v>0.3729166666666666</v>
      </c>
      <c r="D14" s="50">
        <v>0.7333333333333334</v>
      </c>
      <c r="E14" s="51"/>
      <c r="F14" s="51"/>
      <c r="G14" s="70"/>
    </row>
    <row r="15" spans="1:7" ht="13.5">
      <c r="A15" s="69">
        <v>38091</v>
      </c>
      <c r="B15" s="49"/>
      <c r="C15" s="50">
        <v>0.3770833333333334</v>
      </c>
      <c r="D15" s="50">
        <v>0.7993055555555556</v>
      </c>
      <c r="E15" s="51"/>
      <c r="F15" s="51"/>
      <c r="G15" s="70"/>
    </row>
    <row r="16" spans="1:7" ht="13.5">
      <c r="A16" s="69">
        <v>38092</v>
      </c>
      <c r="B16" s="49"/>
      <c r="C16" s="50">
        <v>0.3763888888888889</v>
      </c>
      <c r="D16" s="50">
        <v>0.7680555555555556</v>
      </c>
      <c r="E16" s="51"/>
      <c r="F16" s="51"/>
      <c r="G16" s="70"/>
    </row>
    <row r="17" spans="1:7" ht="13.5">
      <c r="A17" s="69">
        <v>38093</v>
      </c>
      <c r="B17" s="49"/>
      <c r="C17" s="50">
        <v>0.3756944444444445</v>
      </c>
      <c r="D17" s="50">
        <v>0.78125</v>
      </c>
      <c r="E17" s="51"/>
      <c r="F17" s="51"/>
      <c r="G17" s="70"/>
    </row>
    <row r="18" spans="1:7" ht="13.5">
      <c r="A18" s="69">
        <v>38094</v>
      </c>
      <c r="B18" s="49"/>
      <c r="C18" s="54"/>
      <c r="D18" s="54"/>
      <c r="E18" s="51"/>
      <c r="F18" s="51"/>
      <c r="G18" s="70"/>
    </row>
    <row r="19" spans="1:7" ht="13.5">
      <c r="A19" s="69">
        <v>38095</v>
      </c>
      <c r="B19" s="49"/>
      <c r="C19" s="53"/>
      <c r="D19" s="53"/>
      <c r="E19" s="51"/>
      <c r="F19" s="51"/>
      <c r="G19" s="70"/>
    </row>
    <row r="20" spans="1:7" ht="13.5">
      <c r="A20" s="69">
        <v>38096</v>
      </c>
      <c r="B20" s="49"/>
      <c r="C20" s="50">
        <v>0.3680555555555556</v>
      </c>
      <c r="D20" s="50">
        <v>0.813888888888889</v>
      </c>
      <c r="E20" s="51"/>
      <c r="F20" s="51"/>
      <c r="G20" s="70"/>
    </row>
    <row r="21" spans="1:7" ht="13.5">
      <c r="A21" s="69">
        <v>38097</v>
      </c>
      <c r="B21" s="49"/>
      <c r="C21" s="50">
        <v>0.37222222222222223</v>
      </c>
      <c r="D21" s="50">
        <v>0.85625</v>
      </c>
      <c r="E21" s="51"/>
      <c r="F21" s="51"/>
      <c r="G21" s="70"/>
    </row>
    <row r="22" spans="1:7" ht="13.5">
      <c r="A22" s="69">
        <v>38098</v>
      </c>
      <c r="B22" s="49"/>
      <c r="C22" s="50">
        <v>0.37916666666666665</v>
      </c>
      <c r="D22" s="50">
        <v>0.9145833333333333</v>
      </c>
      <c r="E22" s="51"/>
      <c r="F22" s="51"/>
      <c r="G22" s="70"/>
    </row>
    <row r="23" spans="1:7" ht="13.5">
      <c r="A23" s="69">
        <v>38099</v>
      </c>
      <c r="B23" s="49"/>
      <c r="C23" s="50">
        <v>0.3826388888888889</v>
      </c>
      <c r="D23" s="50">
        <v>0.65625</v>
      </c>
      <c r="E23" s="51"/>
      <c r="F23" s="51"/>
      <c r="G23" s="70"/>
    </row>
    <row r="24" spans="1:7" ht="13.5">
      <c r="A24" s="69">
        <v>38100</v>
      </c>
      <c r="B24" s="49"/>
      <c r="C24" s="50">
        <v>0.35833333333333334</v>
      </c>
      <c r="D24" s="50">
        <v>0.7472222222222222</v>
      </c>
      <c r="E24" s="51"/>
      <c r="F24" s="51"/>
      <c r="G24" s="70"/>
    </row>
    <row r="25" spans="1:7" ht="13.5">
      <c r="A25" s="69">
        <v>38101</v>
      </c>
      <c r="B25" s="49"/>
      <c r="C25" s="54"/>
      <c r="D25" s="54"/>
      <c r="E25" s="51"/>
      <c r="F25" s="51"/>
      <c r="G25" s="70"/>
    </row>
    <row r="26" spans="1:7" ht="13.5">
      <c r="A26" s="69">
        <v>38102</v>
      </c>
      <c r="B26" s="49"/>
      <c r="C26" s="53"/>
      <c r="D26" s="53"/>
      <c r="E26" s="51"/>
      <c r="F26" s="51"/>
      <c r="G26" s="70"/>
    </row>
    <row r="27" spans="1:7" ht="13.5">
      <c r="A27" s="69">
        <v>38103</v>
      </c>
      <c r="B27" s="49"/>
      <c r="C27" s="50">
        <v>0.35</v>
      </c>
      <c r="D27" s="50">
        <v>0.775</v>
      </c>
      <c r="E27" s="51"/>
      <c r="F27" s="51"/>
      <c r="G27" s="70"/>
    </row>
    <row r="28" spans="1:7" ht="13.5">
      <c r="A28" s="69">
        <v>38104</v>
      </c>
      <c r="B28" s="49"/>
      <c r="C28" s="50">
        <v>0.37152777777777773</v>
      </c>
      <c r="D28" s="50">
        <v>0.9277777777777777</v>
      </c>
      <c r="E28" s="51"/>
      <c r="F28" s="51"/>
      <c r="G28" s="70"/>
    </row>
    <row r="29" spans="1:7" ht="13.5">
      <c r="A29" s="69">
        <v>38105</v>
      </c>
      <c r="B29" s="49"/>
      <c r="C29" s="50">
        <v>0.3645833333333333</v>
      </c>
      <c r="D29" s="50">
        <v>0.9</v>
      </c>
      <c r="E29" s="51"/>
      <c r="F29" s="51"/>
      <c r="G29" s="70"/>
    </row>
    <row r="30" spans="1:7" ht="13.5">
      <c r="A30" s="69">
        <v>38106</v>
      </c>
      <c r="B30" s="49"/>
      <c r="C30" s="50">
        <v>0.37847222222222227</v>
      </c>
      <c r="D30" s="50">
        <v>0.8055555555555555</v>
      </c>
      <c r="E30" s="51"/>
      <c r="F30" s="51"/>
      <c r="G30" s="70"/>
    </row>
    <row r="31" spans="1:7" ht="14.25" thickBot="1">
      <c r="A31" s="71">
        <v>38107</v>
      </c>
      <c r="B31" s="72"/>
      <c r="C31" s="73">
        <v>0.3756944444444445</v>
      </c>
      <c r="D31" s="73">
        <v>0.7923611111111111</v>
      </c>
      <c r="E31" s="74"/>
      <c r="F31" s="74"/>
      <c r="G31" s="75"/>
    </row>
    <row r="32" spans="3:7" ht="14.25" thickBot="1">
      <c r="C32" s="76" t="s">
        <v>96</v>
      </c>
      <c r="D32" s="77"/>
      <c r="E32" s="63"/>
      <c r="F32" s="63"/>
      <c r="G32" s="64"/>
    </row>
  </sheetData>
  <mergeCells count="1">
    <mergeCell ref="C32:D32"/>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B2:G6"/>
  <sheetViews>
    <sheetView workbookViewId="0" topLeftCell="A1">
      <selection activeCell="A1" sqref="A1"/>
    </sheetView>
  </sheetViews>
  <sheetFormatPr defaultColWidth="9.00390625" defaultRowHeight="13.5"/>
  <cols>
    <col min="4" max="4" width="12.375" style="0" customWidth="1"/>
    <col min="5" max="5" width="11.875" style="0" customWidth="1"/>
  </cols>
  <sheetData>
    <row r="2" spans="2:7" ht="13.5">
      <c r="B2" s="18" t="s">
        <v>8</v>
      </c>
      <c r="C2" s="18" t="s">
        <v>9</v>
      </c>
      <c r="D2" s="18" t="s">
        <v>10</v>
      </c>
      <c r="E2" s="18" t="s">
        <v>11</v>
      </c>
      <c r="F2" s="18" t="s">
        <v>12</v>
      </c>
      <c r="G2" s="18" t="s">
        <v>13</v>
      </c>
    </row>
    <row r="3" spans="2:7" ht="14.25" thickBot="1">
      <c r="B3" s="33">
        <v>0.375</v>
      </c>
      <c r="C3" s="33">
        <v>0.75</v>
      </c>
      <c r="D3" s="17"/>
      <c r="E3" s="17"/>
      <c r="F3" s="17">
        <v>800</v>
      </c>
      <c r="G3" s="17"/>
    </row>
    <row r="5" spans="2:7" ht="13.5">
      <c r="B5" s="18" t="s">
        <v>8</v>
      </c>
      <c r="C5" s="18" t="s">
        <v>9</v>
      </c>
      <c r="D5" s="18" t="s">
        <v>10</v>
      </c>
      <c r="E5" s="18" t="s">
        <v>11</v>
      </c>
      <c r="F5" s="18" t="s">
        <v>12</v>
      </c>
      <c r="G5" s="18" t="s">
        <v>13</v>
      </c>
    </row>
    <row r="6" spans="2:7" ht="14.25" thickBot="1">
      <c r="B6" s="33">
        <v>0.375</v>
      </c>
      <c r="C6" s="33">
        <v>0.7395833333333334</v>
      </c>
      <c r="D6" s="33"/>
      <c r="E6" s="47"/>
      <c r="F6" s="17">
        <v>800</v>
      </c>
      <c r="G6" s="33"/>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I13"/>
  <sheetViews>
    <sheetView workbookViewId="0" topLeftCell="A1">
      <selection activeCell="H1" sqref="H1:I1"/>
    </sheetView>
  </sheetViews>
  <sheetFormatPr defaultColWidth="9.00390625" defaultRowHeight="13.5"/>
  <cols>
    <col min="1" max="1" width="4.875" style="0" customWidth="1"/>
    <col min="2" max="2" width="13.00390625" style="0" customWidth="1"/>
    <col min="3" max="3" width="12.00390625" style="0" customWidth="1"/>
    <col min="4" max="4" width="10.875" style="0" customWidth="1"/>
    <col min="5" max="5" width="10.125" style="0" customWidth="1"/>
    <col min="6" max="6" width="12.125" style="0" customWidth="1"/>
    <col min="8" max="8" width="11.75390625" style="0" customWidth="1"/>
  </cols>
  <sheetData>
    <row r="1" spans="8:9" ht="14.25" thickBot="1">
      <c r="H1" s="21" t="s">
        <v>27</v>
      </c>
      <c r="I1" t="s">
        <v>31</v>
      </c>
    </row>
    <row r="2" spans="2:6" ht="13.5">
      <c r="B2" s="15" t="s">
        <v>15</v>
      </c>
      <c r="C2" s="15" t="s">
        <v>16</v>
      </c>
      <c r="D2" s="15" t="s">
        <v>17</v>
      </c>
      <c r="E2" s="15" t="s">
        <v>18</v>
      </c>
      <c r="F2" s="15" t="s">
        <v>19</v>
      </c>
    </row>
    <row r="3" spans="2:6" ht="14.25" thickBot="1">
      <c r="B3" s="19" t="s">
        <v>20</v>
      </c>
      <c r="C3" s="20">
        <v>37712</v>
      </c>
      <c r="D3" s="19"/>
      <c r="E3" s="19"/>
      <c r="F3" s="19"/>
    </row>
    <row r="6" spans="3:6" ht="13.5">
      <c r="C6" s="15" t="s">
        <v>21</v>
      </c>
      <c r="D6" s="15" t="s">
        <v>23</v>
      </c>
      <c r="E6" s="15" t="s">
        <v>24</v>
      </c>
      <c r="F6" s="15" t="s">
        <v>25</v>
      </c>
    </row>
    <row r="7" spans="3:6" ht="14.25" thickBot="1">
      <c r="C7" s="20">
        <v>37189</v>
      </c>
      <c r="D7" s="19"/>
      <c r="E7" s="19"/>
      <c r="F7" s="19"/>
    </row>
    <row r="9" spans="3:6" ht="13.5">
      <c r="C9" s="15" t="s">
        <v>27</v>
      </c>
      <c r="D9" s="15" t="s">
        <v>23</v>
      </c>
      <c r="E9" s="15" t="s">
        <v>24</v>
      </c>
      <c r="F9" s="15" t="s">
        <v>25</v>
      </c>
    </row>
    <row r="10" spans="3:6" ht="14.25" thickBot="1">
      <c r="C10" s="20"/>
      <c r="D10" s="19"/>
      <c r="E10" s="19"/>
      <c r="F10" s="19"/>
    </row>
    <row r="12" spans="3:6" ht="13.5">
      <c r="C12" s="15" t="s">
        <v>4</v>
      </c>
      <c r="D12" s="15" t="s">
        <v>23</v>
      </c>
      <c r="E12" s="15" t="s">
        <v>24</v>
      </c>
      <c r="F12" s="15" t="s">
        <v>25</v>
      </c>
    </row>
    <row r="13" spans="3:6" ht="14.25" thickBot="1">
      <c r="C13" s="32">
        <v>800</v>
      </c>
      <c r="D13" s="19"/>
      <c r="E13" s="19"/>
      <c r="F13" s="19"/>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B2:I15"/>
  <sheetViews>
    <sheetView workbookViewId="0" topLeftCell="A1">
      <selection activeCell="B21" sqref="B21"/>
    </sheetView>
  </sheetViews>
  <sheetFormatPr defaultColWidth="9.00390625" defaultRowHeight="13.5"/>
  <cols>
    <col min="2" max="2" width="10.50390625" style="0" customWidth="1"/>
    <col min="3" max="9" width="10.50390625" style="0" bestFit="1" customWidth="1"/>
  </cols>
  <sheetData>
    <row r="2" spans="2:9" ht="14.25" thickBot="1">
      <c r="B2" s="24" t="s">
        <v>22</v>
      </c>
      <c r="C2" s="25">
        <v>37787</v>
      </c>
      <c r="D2" s="25">
        <v>37788</v>
      </c>
      <c r="E2" s="25">
        <v>37789</v>
      </c>
      <c r="F2" s="25">
        <v>37790</v>
      </c>
      <c r="G2" s="25">
        <v>37791</v>
      </c>
      <c r="H2" s="25">
        <v>37792</v>
      </c>
      <c r="I2" s="25">
        <v>37793</v>
      </c>
    </row>
    <row r="3" spans="2:9" ht="14.25" thickTop="1">
      <c r="B3" s="23">
        <v>1</v>
      </c>
      <c r="C3" s="23"/>
      <c r="D3" s="23"/>
      <c r="E3" s="23"/>
      <c r="F3" s="23"/>
      <c r="G3" s="23"/>
      <c r="H3" s="23"/>
      <c r="I3" s="23"/>
    </row>
    <row r="4" spans="2:9" ht="13.5">
      <c r="B4" s="8">
        <v>2</v>
      </c>
      <c r="C4" s="8"/>
      <c r="D4" s="8"/>
      <c r="E4" s="8"/>
      <c r="F4" s="8"/>
      <c r="G4" s="8"/>
      <c r="H4" s="8"/>
      <c r="I4" s="8"/>
    </row>
    <row r="5" spans="2:9" ht="14.25" thickBot="1">
      <c r="B5" s="22">
        <v>3</v>
      </c>
      <c r="C5" s="22"/>
      <c r="D5" s="22"/>
      <c r="E5" s="22"/>
      <c r="F5" s="22"/>
      <c r="G5" s="22"/>
      <c r="H5" s="22"/>
      <c r="I5" s="22"/>
    </row>
    <row r="12" ht="14.25" thickBot="1"/>
    <row r="13" spans="2:3" ht="13.5">
      <c r="B13" s="26" t="s">
        <v>21</v>
      </c>
      <c r="C13" s="28" t="s">
        <v>26</v>
      </c>
    </row>
    <row r="14" spans="2:3" ht="13.5">
      <c r="B14" s="78">
        <v>37795</v>
      </c>
      <c r="C14" s="31">
        <v>2</v>
      </c>
    </row>
    <row r="15" spans="2:3" ht="14.25" thickBot="1">
      <c r="B15" s="29">
        <v>37174</v>
      </c>
      <c r="C15" s="30"/>
    </row>
  </sheetData>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B2:E19"/>
  <sheetViews>
    <sheetView workbookViewId="0" topLeftCell="A1">
      <selection activeCell="E15" sqref="E15"/>
    </sheetView>
  </sheetViews>
  <sheetFormatPr defaultColWidth="9.00390625" defaultRowHeight="13.5"/>
  <cols>
    <col min="3" max="3" width="9.50390625" style="0" bestFit="1" customWidth="1"/>
    <col min="5" max="5" width="14.625" style="0" customWidth="1"/>
  </cols>
  <sheetData>
    <row r="1" ht="14.25" thickBot="1"/>
    <row r="2" spans="2:5" ht="13.5">
      <c r="B2" s="26" t="s">
        <v>23</v>
      </c>
      <c r="C2" s="27" t="s">
        <v>24</v>
      </c>
      <c r="D2" s="27" t="s">
        <v>25</v>
      </c>
      <c r="E2" s="28" t="s">
        <v>21</v>
      </c>
    </row>
    <row r="3" spans="2:5" ht="14.25" thickBot="1">
      <c r="B3" s="29">
        <v>2003</v>
      </c>
      <c r="C3" s="22">
        <v>6</v>
      </c>
      <c r="D3" s="22">
        <v>17</v>
      </c>
      <c r="E3" s="30"/>
    </row>
    <row r="11" ht="14.25" thickBot="1"/>
    <row r="12" spans="2:5" ht="13.5">
      <c r="B12" s="26" t="s">
        <v>23</v>
      </c>
      <c r="C12" s="27" t="s">
        <v>24</v>
      </c>
      <c r="D12" s="27" t="s">
        <v>25</v>
      </c>
      <c r="E12" s="28" t="s">
        <v>21</v>
      </c>
    </row>
    <row r="13" spans="2:5" ht="14.25" thickBot="1">
      <c r="B13" s="29">
        <v>2001</v>
      </c>
      <c r="C13" s="22">
        <v>10</v>
      </c>
      <c r="D13" s="22">
        <v>25</v>
      </c>
      <c r="E13" s="30"/>
    </row>
    <row r="14" spans="2:5" ht="13.5">
      <c r="B14" s="26" t="s">
        <v>23</v>
      </c>
      <c r="C14" s="27" t="s">
        <v>24</v>
      </c>
      <c r="D14" s="27" t="s">
        <v>25</v>
      </c>
      <c r="E14" s="28" t="s">
        <v>21</v>
      </c>
    </row>
    <row r="15" spans="2:5" ht="14.25" thickBot="1">
      <c r="B15" s="29">
        <v>1</v>
      </c>
      <c r="C15" s="22">
        <v>1</v>
      </c>
      <c r="D15" s="22">
        <v>1</v>
      </c>
      <c r="E15" s="79">
        <f>DATE(B15,1,1)</f>
        <v>367</v>
      </c>
    </row>
    <row r="19" ht="13.5">
      <c r="C19" s="1"/>
    </row>
  </sheetData>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B1:I24"/>
  <sheetViews>
    <sheetView workbookViewId="0" topLeftCell="A1">
      <selection activeCell="D3" sqref="D3"/>
    </sheetView>
  </sheetViews>
  <sheetFormatPr defaultColWidth="9.00390625" defaultRowHeight="13.5"/>
  <cols>
    <col min="1" max="1" width="5.00390625" style="0" customWidth="1"/>
    <col min="2" max="2" width="11.25390625" style="0" customWidth="1"/>
    <col min="3" max="3" width="13.25390625" style="0" customWidth="1"/>
    <col min="4" max="4" width="11.50390625" style="0" customWidth="1"/>
    <col min="5" max="5" width="12.375" style="0" customWidth="1"/>
    <col min="6" max="6" width="10.625" style="0" customWidth="1"/>
    <col min="7" max="7" width="9.875" style="0" customWidth="1"/>
    <col min="8" max="8" width="12.625" style="0" customWidth="1"/>
  </cols>
  <sheetData>
    <row r="1" spans="8:9" ht="14.25" thickBot="1">
      <c r="H1" s="21" t="s">
        <v>27</v>
      </c>
      <c r="I1" t="s">
        <v>31</v>
      </c>
    </row>
    <row r="2" spans="2:6" ht="13.5">
      <c r="B2" s="15" t="s">
        <v>15</v>
      </c>
      <c r="C2" s="15" t="s">
        <v>16</v>
      </c>
      <c r="D2" s="15" t="s">
        <v>28</v>
      </c>
      <c r="E2" s="15" t="s">
        <v>29</v>
      </c>
      <c r="F2" s="15" t="s">
        <v>30</v>
      </c>
    </row>
    <row r="3" spans="2:6" ht="14.25" thickBot="1">
      <c r="B3" s="19" t="s">
        <v>20</v>
      </c>
      <c r="C3" s="20">
        <v>36617</v>
      </c>
      <c r="D3" s="19">
        <f ca="1">DATEDIF(C3,TODAY(),"y")</f>
        <v>4</v>
      </c>
      <c r="E3" s="19"/>
      <c r="F3" s="19"/>
    </row>
    <row r="15" ht="13.5">
      <c r="C15" s="1"/>
    </row>
    <row r="19" spans="2:8" ht="14.25" thickBot="1">
      <c r="B19" s="17"/>
      <c r="C19" s="17"/>
      <c r="D19" s="17"/>
      <c r="E19" s="17"/>
      <c r="F19" s="17"/>
      <c r="G19" s="17"/>
      <c r="H19" s="17"/>
    </row>
    <row r="20" spans="2:8" ht="13.5">
      <c r="B20" s="16" t="s">
        <v>32</v>
      </c>
      <c r="C20" s="16" t="s">
        <v>33</v>
      </c>
      <c r="D20" s="16" t="s">
        <v>34</v>
      </c>
      <c r="E20" s="16" t="s">
        <v>35</v>
      </c>
      <c r="F20" s="16" t="s">
        <v>36</v>
      </c>
      <c r="G20" s="16" t="s">
        <v>37</v>
      </c>
      <c r="H20" s="16" t="s">
        <v>38</v>
      </c>
    </row>
    <row r="21" spans="2:8" ht="14.25" thickBot="1">
      <c r="B21" s="34">
        <v>31868</v>
      </c>
      <c r="C21" s="34">
        <v>37408</v>
      </c>
      <c r="D21" s="17"/>
      <c r="E21" s="17"/>
      <c r="F21" s="17"/>
      <c r="G21" s="17"/>
      <c r="H21" s="17"/>
    </row>
    <row r="23" spans="2:3" ht="14.25" thickBot="1">
      <c r="B23" s="1">
        <v>27668</v>
      </c>
      <c r="C23" t="s">
        <v>39</v>
      </c>
    </row>
    <row r="24" spans="2:3" ht="14.25" thickBot="1">
      <c r="B24" s="21"/>
      <c r="C24" t="s">
        <v>40</v>
      </c>
    </row>
  </sheetData>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I8"/>
  <sheetViews>
    <sheetView workbookViewId="0" topLeftCell="A1">
      <selection activeCell="D22" sqref="D22"/>
    </sheetView>
  </sheetViews>
  <sheetFormatPr defaultColWidth="9.00390625" defaultRowHeight="13.5"/>
  <cols>
    <col min="2" max="2" width="15.125" style="0" customWidth="1"/>
    <col min="3" max="3" width="13.875" style="0" bestFit="1" customWidth="1"/>
    <col min="4" max="4" width="16.375" style="0" customWidth="1"/>
    <col min="6" max="6" width="12.00390625" style="0" customWidth="1"/>
  </cols>
  <sheetData>
    <row r="1" spans="1:9" ht="13.5">
      <c r="A1" s="35" t="s">
        <v>41</v>
      </c>
      <c r="B1" s="36" t="s">
        <v>14</v>
      </c>
      <c r="C1" s="36" t="s">
        <v>42</v>
      </c>
      <c r="D1" s="36" t="s">
        <v>64</v>
      </c>
      <c r="E1" s="36" t="s">
        <v>43</v>
      </c>
      <c r="F1" s="36" t="s">
        <v>44</v>
      </c>
      <c r="G1" s="36" t="s">
        <v>45</v>
      </c>
      <c r="H1" s="36" t="s">
        <v>46</v>
      </c>
      <c r="I1" s="37" t="s">
        <v>47</v>
      </c>
    </row>
    <row r="2" spans="1:9" ht="13.5">
      <c r="A2" s="41">
        <v>20001</v>
      </c>
      <c r="B2" s="8" t="s">
        <v>57</v>
      </c>
      <c r="C2" s="38" t="s">
        <v>48</v>
      </c>
      <c r="D2" s="42" t="s">
        <v>65</v>
      </c>
      <c r="E2" s="38" t="s">
        <v>51</v>
      </c>
      <c r="F2" s="39">
        <v>23346</v>
      </c>
      <c r="G2" s="38"/>
      <c r="H2" s="38"/>
      <c r="I2" s="40">
        <v>5</v>
      </c>
    </row>
    <row r="3" spans="1:9" ht="13.5">
      <c r="A3" s="41">
        <v>20002</v>
      </c>
      <c r="B3" s="8" t="s">
        <v>58</v>
      </c>
      <c r="C3" s="38" t="s">
        <v>50</v>
      </c>
      <c r="D3" s="42" t="s">
        <v>66</v>
      </c>
      <c r="E3" s="38" t="s">
        <v>49</v>
      </c>
      <c r="F3" s="39">
        <v>25694</v>
      </c>
      <c r="G3" s="38"/>
      <c r="H3" s="38"/>
      <c r="I3" s="40">
        <v>7</v>
      </c>
    </row>
    <row r="4" spans="1:9" ht="13.5">
      <c r="A4" s="41">
        <v>20003</v>
      </c>
      <c r="B4" s="8" t="s">
        <v>59</v>
      </c>
      <c r="C4" s="38" t="s">
        <v>52</v>
      </c>
      <c r="D4" s="42" t="s">
        <v>67</v>
      </c>
      <c r="E4" s="38" t="s">
        <v>49</v>
      </c>
      <c r="F4" s="39">
        <v>23803</v>
      </c>
      <c r="G4" s="38"/>
      <c r="H4" s="38"/>
      <c r="I4" s="40">
        <v>2</v>
      </c>
    </row>
    <row r="5" spans="1:9" ht="13.5">
      <c r="A5" s="41">
        <v>20004</v>
      </c>
      <c r="B5" s="8" t="s">
        <v>60</v>
      </c>
      <c r="C5" s="38" t="s">
        <v>53</v>
      </c>
      <c r="D5" s="42" t="s">
        <v>68</v>
      </c>
      <c r="E5" s="38" t="s">
        <v>51</v>
      </c>
      <c r="F5" s="39">
        <v>17662</v>
      </c>
      <c r="G5" s="38"/>
      <c r="H5" s="38"/>
      <c r="I5" s="40">
        <v>5</v>
      </c>
    </row>
    <row r="6" spans="1:9" ht="13.5">
      <c r="A6" s="41">
        <v>20005</v>
      </c>
      <c r="B6" s="8" t="s">
        <v>61</v>
      </c>
      <c r="C6" s="38" t="s">
        <v>54</v>
      </c>
      <c r="D6" s="42" t="s">
        <v>69</v>
      </c>
      <c r="E6" s="38" t="s">
        <v>49</v>
      </c>
      <c r="F6" s="39">
        <v>17701</v>
      </c>
      <c r="G6" s="38"/>
      <c r="H6" s="38"/>
      <c r="I6" s="40">
        <v>4</v>
      </c>
    </row>
    <row r="7" spans="1:9" ht="13.5">
      <c r="A7" s="41">
        <v>20006</v>
      </c>
      <c r="B7" s="8" t="s">
        <v>62</v>
      </c>
      <c r="C7" s="38" t="s">
        <v>55</v>
      </c>
      <c r="D7" s="42" t="s">
        <v>70</v>
      </c>
      <c r="E7" s="38" t="s">
        <v>51</v>
      </c>
      <c r="F7" s="39">
        <v>21794</v>
      </c>
      <c r="G7" s="38"/>
      <c r="H7" s="38"/>
      <c r="I7" s="40">
        <v>6</v>
      </c>
    </row>
    <row r="8" spans="1:9" ht="13.5">
      <c r="A8" s="41">
        <v>20007</v>
      </c>
      <c r="B8" s="8" t="s">
        <v>63</v>
      </c>
      <c r="C8" s="38" t="s">
        <v>56</v>
      </c>
      <c r="D8" s="42" t="s">
        <v>71</v>
      </c>
      <c r="E8" s="38" t="s">
        <v>49</v>
      </c>
      <c r="F8" s="39">
        <v>19024</v>
      </c>
      <c r="G8" s="38"/>
      <c r="H8" s="38"/>
      <c r="I8" s="40">
        <v>1</v>
      </c>
    </row>
  </sheetData>
  <hyperlinks>
    <hyperlink ref="D2" r:id="rId1" display="abe@****.ne.jp"/>
    <hyperlink ref="D3" r:id="rId2" display="iida@****.ne.jp"/>
    <hyperlink ref="D4" r:id="rId3" display="isikawa@****.ne.jp"/>
    <hyperlink ref="D5" r:id="rId4" display="ootani@****.ne.jp"/>
    <hyperlink ref="D6" r:id="rId5" display="gotou@****.ne.jp"/>
    <hyperlink ref="D7" r:id="rId6" display="saitou@****.ne.jp"/>
    <hyperlink ref="D8" r:id="rId7" display="shibata@****.ne.jp"/>
  </hyperlinks>
  <printOptions/>
  <pageMargins left="0.75" right="0.75" top="1" bottom="1" header="0.512" footer="0.512"/>
  <pageSetup horizontalDpi="600" verticalDpi="600" orientation="portrait" paperSize="9" r:id="rId9"/>
  <drawing r:id="rId8"/>
</worksheet>
</file>

<file path=xl/worksheets/sheet8.xml><?xml version="1.0" encoding="utf-8"?>
<worksheet xmlns="http://schemas.openxmlformats.org/spreadsheetml/2006/main" xmlns:r="http://schemas.openxmlformats.org/officeDocument/2006/relationships">
  <dimension ref="B1:H20"/>
  <sheetViews>
    <sheetView workbookViewId="0" topLeftCell="A1">
      <selection activeCell="G20" sqref="G20"/>
    </sheetView>
  </sheetViews>
  <sheetFormatPr defaultColWidth="9.00390625" defaultRowHeight="13.5"/>
  <cols>
    <col min="1" max="1" width="4.875" style="0" customWidth="1"/>
    <col min="2" max="2" width="13.00390625" style="0" customWidth="1"/>
    <col min="3" max="3" width="12.00390625" style="0" customWidth="1"/>
    <col min="4" max="4" width="10.875" style="0" customWidth="1"/>
    <col min="5" max="5" width="10.125" style="0" customWidth="1"/>
    <col min="7" max="7" width="11.75390625" style="0" customWidth="1"/>
  </cols>
  <sheetData>
    <row r="1" spans="7:8" ht="13.5">
      <c r="G1" s="16"/>
      <c r="H1" s="16"/>
    </row>
    <row r="2" spans="2:5" ht="14.25" thickBot="1">
      <c r="B2" s="46" t="s">
        <v>72</v>
      </c>
      <c r="C2" s="46" t="s">
        <v>73</v>
      </c>
      <c r="D2" s="46" t="s">
        <v>74</v>
      </c>
      <c r="E2" s="46" t="s">
        <v>75</v>
      </c>
    </row>
    <row r="3" spans="2:5" ht="14.25" thickTop="1">
      <c r="B3" s="45">
        <v>0.6414351851851852</v>
      </c>
      <c r="C3" s="16"/>
      <c r="D3" s="16"/>
      <c r="E3" s="16"/>
    </row>
    <row r="4" spans="2:5" ht="13.5">
      <c r="B4" s="45">
        <v>0.6877893518518517</v>
      </c>
      <c r="C4" s="43"/>
      <c r="D4" s="16"/>
      <c r="E4" s="16"/>
    </row>
    <row r="5" spans="2:5" ht="14.25" thickBot="1">
      <c r="B5" s="47">
        <v>0.54</v>
      </c>
      <c r="C5" s="34"/>
      <c r="D5" s="17"/>
      <c r="E5" s="17"/>
    </row>
    <row r="8" spans="3:5" ht="13.5">
      <c r="C8" s="16"/>
      <c r="D8" s="16"/>
      <c r="E8" s="16"/>
    </row>
    <row r="9" spans="3:5" ht="13.5">
      <c r="C9" s="43"/>
      <c r="D9" s="16"/>
      <c r="E9" s="16"/>
    </row>
    <row r="10" spans="3:5" ht="13.5">
      <c r="C10" s="16"/>
      <c r="D10" s="16"/>
      <c r="E10" s="16"/>
    </row>
    <row r="11" spans="3:5" ht="13.5">
      <c r="C11" s="16"/>
      <c r="D11" s="16"/>
      <c r="E11" s="16"/>
    </row>
    <row r="12" spans="3:5" ht="13.5">
      <c r="C12" s="43"/>
      <c r="D12" s="16"/>
      <c r="E12" s="16"/>
    </row>
    <row r="13" spans="3:5" ht="13.5">
      <c r="C13" s="16"/>
      <c r="D13" s="16"/>
      <c r="E13" s="16"/>
    </row>
    <row r="14" spans="3:5" ht="13.5">
      <c r="C14" s="16"/>
      <c r="D14" s="16"/>
      <c r="E14" s="16"/>
    </row>
    <row r="15" spans="3:5" ht="13.5">
      <c r="C15" s="44"/>
      <c r="D15" s="16"/>
      <c r="E15" s="16"/>
    </row>
    <row r="20" ht="13.5">
      <c r="H20" s="14"/>
    </row>
  </sheetData>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B2:E15"/>
  <sheetViews>
    <sheetView workbookViewId="0" topLeftCell="A1">
      <selection activeCell="I25" sqref="I25"/>
    </sheetView>
  </sheetViews>
  <sheetFormatPr defaultColWidth="9.00390625" defaultRowHeight="13.5"/>
  <cols>
    <col min="3" max="3" width="9.50390625" style="0" bestFit="1" customWidth="1"/>
    <col min="5" max="5" width="14.625" style="0" customWidth="1"/>
  </cols>
  <sheetData>
    <row r="1" ht="14.25" thickBot="1"/>
    <row r="2" spans="2:5" ht="13.5">
      <c r="B2" s="26" t="s">
        <v>76</v>
      </c>
      <c r="C2" s="27" t="s">
        <v>77</v>
      </c>
      <c r="D2" s="27" t="s">
        <v>78</v>
      </c>
      <c r="E2" s="28" t="s">
        <v>79</v>
      </c>
    </row>
    <row r="3" spans="2:5" ht="14.25" thickBot="1">
      <c r="B3" s="29">
        <v>15</v>
      </c>
      <c r="C3" s="22">
        <v>12</v>
      </c>
      <c r="D3" s="22">
        <v>40</v>
      </c>
      <c r="E3" s="30"/>
    </row>
    <row r="11" ht="15" customHeight="1"/>
    <row r="12" ht="14.25" thickBot="1"/>
    <row r="13" spans="2:5" ht="13.5">
      <c r="B13" s="26" t="s">
        <v>76</v>
      </c>
      <c r="C13" s="27" t="s">
        <v>77</v>
      </c>
      <c r="D13" s="27" t="s">
        <v>78</v>
      </c>
      <c r="E13" s="28" t="s">
        <v>79</v>
      </c>
    </row>
    <row r="14" spans="2:5" ht="14.25" thickBot="1">
      <c r="B14" s="29">
        <v>14</v>
      </c>
      <c r="C14" s="22">
        <v>24</v>
      </c>
      <c r="D14" s="22">
        <v>30</v>
      </c>
      <c r="E14" s="30"/>
    </row>
    <row r="15" ht="13.5">
      <c r="C15" s="1"/>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HATANO Shinsuke</dc:creator>
  <cp:keywords/>
  <dc:description/>
  <cp:lastModifiedBy>HATANO Shinsuke</cp:lastModifiedBy>
  <dcterms:created xsi:type="dcterms:W3CDTF">2004-04-21T02:47:16Z</dcterms:created>
  <dcterms:modified xsi:type="dcterms:W3CDTF">2004-06-12T07:42:51Z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