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798" activeTab="0"/>
  </bookViews>
  <sheets>
    <sheet name="料理屋" sheetId="1" r:id="rId1"/>
    <sheet name="問題（リスト形式）" sheetId="2" r:id="rId2"/>
    <sheet name="図書" sheetId="3" r:id="rId3"/>
    <sheet name="アンケート原票" sheetId="4" r:id="rId4"/>
    <sheet name="アンケート入力" sheetId="5" r:id="rId5"/>
    <sheet name="受注票" sheetId="6" r:id="rId6"/>
    <sheet name="受注票入力" sheetId="7" r:id="rId7"/>
    <sheet name="貸出カード" sheetId="8" r:id="rId8"/>
    <sheet name="貸出カード入力" sheetId="9" r:id="rId9"/>
    <sheet name="領収書" sheetId="10" r:id="rId10"/>
    <sheet name="製品単価表" sheetId="11" r:id="rId11"/>
    <sheet name="領収書入力" sheetId="12" r:id="rId12"/>
  </sheets>
  <definedNames/>
  <calcPr fullCalcOnLoad="1"/>
</workbook>
</file>

<file path=xl/sharedStrings.xml><?xml version="1.0" encoding="utf-8"?>
<sst xmlns="http://schemas.openxmlformats.org/spreadsheetml/2006/main" count="349" uniqueCount="248">
  <si>
    <t>場所</t>
  </si>
  <si>
    <t>店名</t>
  </si>
  <si>
    <t>料理</t>
  </si>
  <si>
    <t>メニュー</t>
  </si>
  <si>
    <t>価格</t>
  </si>
  <si>
    <t>深草</t>
  </si>
  <si>
    <t>ラビレット</t>
  </si>
  <si>
    <t>フランス料理</t>
  </si>
  <si>
    <t>コース料理</t>
  </si>
  <si>
    <t>瀬田</t>
  </si>
  <si>
    <t>大三元</t>
  </si>
  <si>
    <t>中華料理</t>
  </si>
  <si>
    <t>マーボナス定食</t>
  </si>
  <si>
    <t>大宮</t>
  </si>
  <si>
    <t>はまなす</t>
  </si>
  <si>
    <t>日本料理</t>
  </si>
  <si>
    <t>天ぷら定食</t>
  </si>
  <si>
    <t>ドラゴン</t>
  </si>
  <si>
    <t>おすすめ定食</t>
  </si>
  <si>
    <t>おふくろ亭</t>
  </si>
  <si>
    <t>ハマチ定食</t>
  </si>
  <si>
    <t>吉田屋</t>
  </si>
  <si>
    <t>イタリア料理</t>
  </si>
  <si>
    <t>ピッツアコース</t>
  </si>
  <si>
    <t>ケパケパ</t>
  </si>
  <si>
    <t>東南アジア料理</t>
  </si>
  <si>
    <t>タイ風カレー</t>
  </si>
  <si>
    <t>あららぎ</t>
  </si>
  <si>
    <t>いわし定食</t>
  </si>
  <si>
    <t>ペルージア</t>
  </si>
  <si>
    <t>ペペロンチーノ</t>
  </si>
  <si>
    <t>リバージュ</t>
  </si>
  <si>
    <t>ペッパーステーキ</t>
  </si>
  <si>
    <t>A</t>
  </si>
  <si>
    <t>販売日</t>
  </si>
  <si>
    <t>店舗コード</t>
  </si>
  <si>
    <t>店舗名</t>
  </si>
  <si>
    <t>商品名</t>
  </si>
  <si>
    <t>単価</t>
  </si>
  <si>
    <t>数量</t>
  </si>
  <si>
    <t>売上金額</t>
  </si>
  <si>
    <t>AB1111</t>
  </si>
  <si>
    <t>大阪南</t>
  </si>
  <si>
    <t>パソコンセットA</t>
  </si>
  <si>
    <t>AB1111</t>
  </si>
  <si>
    <t>パソコンセットB</t>
  </si>
  <si>
    <t>AB1111</t>
  </si>
  <si>
    <t>パソコンセットC</t>
  </si>
  <si>
    <t>AB1112</t>
  </si>
  <si>
    <t>神戸</t>
  </si>
  <si>
    <t>パソコンセットA</t>
  </si>
  <si>
    <t>AB1112</t>
  </si>
  <si>
    <t>パソコンセットB</t>
  </si>
  <si>
    <t>B</t>
  </si>
  <si>
    <t>学生番号</t>
  </si>
  <si>
    <t>氏名</t>
  </si>
  <si>
    <t>国語</t>
  </si>
  <si>
    <t>算数</t>
  </si>
  <si>
    <t>理科</t>
  </si>
  <si>
    <t>社会</t>
  </si>
  <si>
    <t>C00001</t>
  </si>
  <si>
    <t>安倍彰</t>
  </si>
  <si>
    <t>C00002</t>
  </si>
  <si>
    <t>飯田豊</t>
  </si>
  <si>
    <t>C00003</t>
  </si>
  <si>
    <t>中澤愛</t>
  </si>
  <si>
    <t>C00004</t>
  </si>
  <si>
    <t>吉澤真希</t>
  </si>
  <si>
    <t>C00005</t>
  </si>
  <si>
    <t>保田康平</t>
  </si>
  <si>
    <t>平均</t>
  </si>
  <si>
    <t>最高点</t>
  </si>
  <si>
    <t>C</t>
  </si>
  <si>
    <t>よく当てはまる</t>
  </si>
  <si>
    <t>当てはまる</t>
  </si>
  <si>
    <t>あまり当てはまらない</t>
  </si>
  <si>
    <t>当てはまらない</t>
  </si>
  <si>
    <t>合計</t>
  </si>
  <si>
    <t>男性</t>
  </si>
  <si>
    <t>女性</t>
  </si>
  <si>
    <t>A,B,Cのうち「リスト」形式のデータはどれか</t>
  </si>
  <si>
    <t>請求記号</t>
  </si>
  <si>
    <t>書名</t>
  </si>
  <si>
    <t>著者名</t>
  </si>
  <si>
    <t>出版社</t>
  </si>
  <si>
    <t>出版年</t>
  </si>
  <si>
    <t>A111-0001</t>
  </si>
  <si>
    <t>簡単・データベース入門</t>
  </si>
  <si>
    <t>田中太郎</t>
  </si>
  <si>
    <t>ABシステム</t>
  </si>
  <si>
    <t>A111-0002</t>
  </si>
  <si>
    <t>すぐ出来る・データベース作成</t>
  </si>
  <si>
    <t>辻花子</t>
  </si>
  <si>
    <t>情報書籍</t>
  </si>
  <si>
    <t>A111-0003</t>
  </si>
  <si>
    <t>完全マスター　Access2003</t>
  </si>
  <si>
    <t>情報教育研究会</t>
  </si>
  <si>
    <t>情報教育出版</t>
  </si>
  <si>
    <t>A111-0004</t>
  </si>
  <si>
    <t>Excelで学ぶ　データベース</t>
  </si>
  <si>
    <t>A111-0005</t>
  </si>
  <si>
    <t>図解　データベース入門</t>
  </si>
  <si>
    <t>大谷一郎</t>
  </si>
  <si>
    <t>Melom出版</t>
  </si>
  <si>
    <t>A111-0006</t>
  </si>
  <si>
    <t>図解　データベース入門2</t>
  </si>
  <si>
    <t>A111-0007</t>
  </si>
  <si>
    <t>納得　データベース設計のすべて</t>
  </si>
  <si>
    <t>村田裕子</t>
  </si>
  <si>
    <t>A111-0008</t>
  </si>
  <si>
    <t>3分で分かる　Oracle完全ガイド</t>
  </si>
  <si>
    <t>里田渉</t>
  </si>
  <si>
    <t>Country社</t>
  </si>
  <si>
    <t>A112-0001</t>
  </si>
  <si>
    <t>簡単・統計データ分析</t>
  </si>
  <si>
    <t>高橋隆明</t>
  </si>
  <si>
    <t>ABシステム</t>
  </si>
  <si>
    <t>A112-0002</t>
  </si>
  <si>
    <t>Excelで学ぶ　統計入門</t>
  </si>
  <si>
    <t>A112-0003</t>
  </si>
  <si>
    <t>図解　表計算ソフト応用</t>
  </si>
  <si>
    <t>斉藤めぐみ</t>
  </si>
  <si>
    <t>A112-0004</t>
  </si>
  <si>
    <t>3分で分かる　SPSS完全ガイド</t>
  </si>
  <si>
    <t>A113-0001</t>
  </si>
  <si>
    <t>簡単・プレゼンテーション入門</t>
  </si>
  <si>
    <t>飯田彰</t>
  </si>
  <si>
    <t>A113-0002</t>
  </si>
  <si>
    <t>完全マスター　PowerPoint2003</t>
  </si>
  <si>
    <t>A113-0003</t>
  </si>
  <si>
    <t>図解　プレゼンテーション入門</t>
  </si>
  <si>
    <t>柴田ひとみ</t>
  </si>
  <si>
    <t>A113-0004</t>
  </si>
  <si>
    <t>3分で分かる　プレゼンテーションの秘技</t>
  </si>
  <si>
    <t>インターネット利用に関するアンケートを行った。回答結果をリスト形式の表で管理したい。</t>
  </si>
  <si>
    <t>高橋商店受注表</t>
  </si>
  <si>
    <t>受注番号</t>
  </si>
  <si>
    <t>明細番号</t>
  </si>
  <si>
    <t>商品番号</t>
  </si>
  <si>
    <t>A-1</t>
  </si>
  <si>
    <t>越前ガニ</t>
  </si>
  <si>
    <t>A-2</t>
  </si>
  <si>
    <t>若狭河豚</t>
  </si>
  <si>
    <t>B-2</t>
  </si>
  <si>
    <t>ソースカツ丼</t>
  </si>
  <si>
    <t>B-1</t>
  </si>
  <si>
    <t>越前そばセット</t>
  </si>
  <si>
    <t>B-2</t>
  </si>
  <si>
    <t>B-2</t>
  </si>
  <si>
    <t>C-1</t>
  </si>
  <si>
    <t>若狭牛</t>
  </si>
  <si>
    <t>D-1</t>
  </si>
  <si>
    <t>梅ワイン</t>
  </si>
  <si>
    <t>情報大学図書館貸出カード</t>
  </si>
  <si>
    <t>書籍番号</t>
  </si>
  <si>
    <t>I01-0001</t>
  </si>
  <si>
    <t>情報社会概論</t>
  </si>
  <si>
    <t>情報大学出版会</t>
  </si>
  <si>
    <t>1998年</t>
  </si>
  <si>
    <t>ジャンル</t>
  </si>
  <si>
    <t>情報</t>
  </si>
  <si>
    <t>No.</t>
  </si>
  <si>
    <t>貸出ID</t>
  </si>
  <si>
    <t>利用者ID</t>
  </si>
  <si>
    <t>貸出日</t>
  </si>
  <si>
    <t>返却期限</t>
  </si>
  <si>
    <t>返却日</t>
  </si>
  <si>
    <t>C0707010003</t>
  </si>
  <si>
    <t>A0601003</t>
  </si>
  <si>
    <t>C0707100050</t>
  </si>
  <si>
    <t>A0703015</t>
  </si>
  <si>
    <t>C0707210014</t>
  </si>
  <si>
    <t>A0503134</t>
  </si>
  <si>
    <t>C0707310017</t>
  </si>
  <si>
    <t>A0601045</t>
  </si>
  <si>
    <t>C0708040004</t>
  </si>
  <si>
    <t>A0502213</t>
  </si>
  <si>
    <t>C0708140036</t>
  </si>
  <si>
    <t>A0402142</t>
  </si>
  <si>
    <t>C0709010032</t>
  </si>
  <si>
    <t>A0601031</t>
  </si>
  <si>
    <t>I01-0002</t>
  </si>
  <si>
    <t>情報化社会批判</t>
  </si>
  <si>
    <t>西洋理論社</t>
  </si>
  <si>
    <t>1999年</t>
  </si>
  <si>
    <t>C0707010052</t>
  </si>
  <si>
    <t>A0601034</t>
  </si>
  <si>
    <t>C0707080005</t>
  </si>
  <si>
    <t>A0703073</t>
  </si>
  <si>
    <t>注文日</t>
  </si>
  <si>
    <t>領収書</t>
  </si>
  <si>
    <t>お客様</t>
  </si>
  <si>
    <t>お客様コード</t>
  </si>
  <si>
    <t>A010001</t>
  </si>
  <si>
    <t>安倍みやげ物店</t>
  </si>
  <si>
    <t>お客様名(年齢)</t>
  </si>
  <si>
    <t>中澤　良雄 様</t>
  </si>
  <si>
    <t>(34)</t>
  </si>
  <si>
    <t>〒050-0000</t>
  </si>
  <si>
    <t>ご住所</t>
  </si>
  <si>
    <t>620-0861</t>
  </si>
  <si>
    <t>北海道室蘭市○○××</t>
  </si>
  <si>
    <t>京都府福知山市秋津が丘XX-xx</t>
  </si>
  <si>
    <t>Tel</t>
  </si>
  <si>
    <t>0120-25-xxxx</t>
  </si>
  <si>
    <t>TEL</t>
  </si>
  <si>
    <t>0773-22-xxxx</t>
  </si>
  <si>
    <t>Fax</t>
  </si>
  <si>
    <t>FAX</t>
  </si>
  <si>
    <t>合計金額</t>
  </si>
  <si>
    <t>明細
番号</t>
  </si>
  <si>
    <t>ご注文商品</t>
  </si>
  <si>
    <t>商品
コード</t>
  </si>
  <si>
    <t>数量</t>
  </si>
  <si>
    <t>単価</t>
  </si>
  <si>
    <t>金額</t>
  </si>
  <si>
    <t>タラバガニ（1.6ｋｇ）</t>
  </si>
  <si>
    <t>C-1</t>
  </si>
  <si>
    <t>特選数の子</t>
  </si>
  <si>
    <t>E-3</t>
  </si>
  <si>
    <t>ししゃも10匹パック</t>
  </si>
  <si>
    <t>F-2</t>
  </si>
  <si>
    <t>コード</t>
  </si>
  <si>
    <t>商品名</t>
  </si>
  <si>
    <t>C-1</t>
  </si>
  <si>
    <t>タラバガニ（1.6ｋｇ）</t>
  </si>
  <si>
    <t>C-2</t>
  </si>
  <si>
    <t>タラバガニ（1.4ｋｇ）</t>
  </si>
  <si>
    <t>C-3</t>
  </si>
  <si>
    <t>タラバガニ（1.2ｋｇ）</t>
  </si>
  <si>
    <t>E-1</t>
  </si>
  <si>
    <t>瓶詰めいくら</t>
  </si>
  <si>
    <t>E-2</t>
  </si>
  <si>
    <t>生筋子</t>
  </si>
  <si>
    <t>E-3</t>
  </si>
  <si>
    <t>F-1</t>
  </si>
  <si>
    <t>ほっけ5匹パック</t>
  </si>
  <si>
    <t>F-2</t>
  </si>
  <si>
    <t>ししゃも10匹パック</t>
  </si>
  <si>
    <t>F-3</t>
  </si>
  <si>
    <t>生さんま5匹パック</t>
  </si>
  <si>
    <t>①「データベース」を含む本</t>
  </si>
  <si>
    <t>②情報教育出版から出版された本のうち、2004年に出版された本</t>
  </si>
  <si>
    <t>③「入門」または「図解」を書名に含む本</t>
  </si>
  <si>
    <t>④価格が2000円以下の本</t>
  </si>
  <si>
    <t>⑤価格が2000円以上3000円未満の本</t>
  </si>
  <si>
    <t>⑥一番高い本</t>
  </si>
  <si>
    <t>⑦価格が安い方から3冊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</si>
</sst>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&quot;〒&quot;###\-#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6" fontId="0" fillId="0" borderId="10" xfId="59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5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2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6" fillId="34" borderId="0" xfId="0" applyFont="1" applyFill="1" applyAlignment="1">
      <alignment vertical="center"/>
    </xf>
    <xf numFmtId="0" fontId="2" fillId="35" borderId="28" xfId="0" applyFont="1" applyFill="1" applyBorder="1" applyAlignment="1">
      <alignment horizontal="left" vertical="center"/>
    </xf>
    <xf numFmtId="0" fontId="0" fillId="0" borderId="29" xfId="0" applyBorder="1" applyAlignment="1">
      <alignment/>
    </xf>
    <xf numFmtId="0" fontId="7" fillId="34" borderId="0" xfId="0" applyFont="1" applyFill="1" applyAlignment="1">
      <alignment vertical="center"/>
    </xf>
    <xf numFmtId="0" fontId="2" fillId="35" borderId="30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7" fillId="34" borderId="0" xfId="0" applyFont="1" applyFill="1" applyAlignment="1">
      <alignment/>
    </xf>
    <xf numFmtId="0" fontId="2" fillId="35" borderId="32" xfId="0" applyFont="1" applyFill="1" applyBorder="1" applyAlignment="1">
      <alignment vertical="center" wrapText="1"/>
    </xf>
    <xf numFmtId="0" fontId="2" fillId="35" borderId="33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35" borderId="36" xfId="0" applyFill="1" applyBorder="1" applyAlignment="1">
      <alignment vertical="center"/>
    </xf>
    <xf numFmtId="49" fontId="0" fillId="34" borderId="37" xfId="0" applyNumberFormat="1" applyFill="1" applyBorder="1" applyAlignment="1">
      <alignment horizontal="center" vertical="center"/>
    </xf>
    <xf numFmtId="0" fontId="0" fillId="34" borderId="37" xfId="0" applyFill="1" applyBorder="1" applyAlignment="1">
      <alignment horizontal="left" vertical="center" indent="1"/>
    </xf>
    <xf numFmtId="56" fontId="0" fillId="36" borderId="38" xfId="0" applyNumberFormat="1" applyFill="1" applyBorder="1" applyAlignment="1">
      <alignment horizontal="right" vertical="center"/>
    </xf>
    <xf numFmtId="56" fontId="0" fillId="34" borderId="37" xfId="0" applyNumberFormat="1" applyFill="1" applyBorder="1" applyAlignment="1">
      <alignment vertical="center"/>
    </xf>
    <xf numFmtId="56" fontId="0" fillId="34" borderId="39" xfId="0" applyNumberFormat="1" applyFill="1" applyBorder="1" applyAlignment="1">
      <alignment horizontal="right" vertical="center"/>
    </xf>
    <xf numFmtId="176" fontId="0" fillId="34" borderId="0" xfId="0" applyNumberFormat="1" applyFill="1" applyAlignment="1">
      <alignment/>
    </xf>
    <xf numFmtId="0" fontId="0" fillId="36" borderId="38" xfId="0" applyFill="1" applyBorder="1" applyAlignment="1">
      <alignment horizontal="center" vertical="center"/>
    </xf>
    <xf numFmtId="0" fontId="0" fillId="35" borderId="40" xfId="0" applyFill="1" applyBorder="1" applyAlignment="1">
      <alignment vertical="center"/>
    </xf>
    <xf numFmtId="49" fontId="0" fillId="34" borderId="41" xfId="0" applyNumberFormat="1" applyFill="1" applyBorder="1" applyAlignment="1">
      <alignment horizontal="center" vertical="center"/>
    </xf>
    <xf numFmtId="0" fontId="0" fillId="34" borderId="41" xfId="0" applyFill="1" applyBorder="1" applyAlignment="1">
      <alignment horizontal="left" vertical="center" indent="1"/>
    </xf>
    <xf numFmtId="0" fontId="0" fillId="34" borderId="42" xfId="0" applyFill="1" applyBorder="1" applyAlignment="1">
      <alignment horizontal="center" vertical="center"/>
    </xf>
    <xf numFmtId="56" fontId="0" fillId="34" borderId="41" xfId="0" applyNumberFormat="1" applyFill="1" applyBorder="1" applyAlignment="1">
      <alignment vertical="center"/>
    </xf>
    <xf numFmtId="56" fontId="0" fillId="34" borderId="43" xfId="0" applyNumberFormat="1" applyFill="1" applyBorder="1" applyAlignment="1">
      <alignment horizontal="right" vertical="center"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1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2" fillId="34" borderId="44" xfId="0" applyFont="1" applyFill="1" applyBorder="1" applyAlignment="1">
      <alignment/>
    </xf>
    <xf numFmtId="58" fontId="0" fillId="34" borderId="44" xfId="0" applyNumberFormat="1" applyFill="1" applyBorder="1" applyAlignment="1">
      <alignment horizontal="center" vertical="center"/>
    </xf>
    <xf numFmtId="0" fontId="0" fillId="36" borderId="45" xfId="0" applyFill="1" applyBorder="1" applyAlignment="1">
      <alignment horizontal="left" vertical="center"/>
    </xf>
    <xf numFmtId="0" fontId="0" fillId="36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49" fontId="0" fillId="34" borderId="48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35" borderId="49" xfId="0" applyFont="1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/>
    </xf>
    <xf numFmtId="0" fontId="0" fillId="36" borderId="37" xfId="0" applyFill="1" applyBorder="1" applyAlignment="1">
      <alignment vertical="center"/>
    </xf>
    <xf numFmtId="176" fontId="0" fillId="34" borderId="37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horizontal="right" vertical="center"/>
    </xf>
    <xf numFmtId="0" fontId="0" fillId="36" borderId="51" xfId="0" applyFill="1" applyBorder="1" applyAlignment="1">
      <alignment horizontal="center" vertical="center"/>
    </xf>
    <xf numFmtId="0" fontId="0" fillId="36" borderId="41" xfId="0" applyFill="1" applyBorder="1" applyAlignment="1">
      <alignment vertical="center"/>
    </xf>
    <xf numFmtId="176" fontId="0" fillId="34" borderId="41" xfId="0" applyNumberFormat="1" applyFill="1" applyBorder="1" applyAlignment="1">
      <alignment vertical="center"/>
    </xf>
    <xf numFmtId="176" fontId="0" fillId="34" borderId="52" xfId="0" applyNumberFormat="1" applyFill="1" applyBorder="1" applyAlignment="1">
      <alignment horizontal="right" vertical="center"/>
    </xf>
    <xf numFmtId="0" fontId="0" fillId="35" borderId="53" xfId="0" applyFill="1" applyBorder="1" applyAlignment="1">
      <alignment vertical="center"/>
    </xf>
    <xf numFmtId="176" fontId="0" fillId="34" borderId="54" xfId="0" applyNumberFormat="1" applyFill="1" applyBorder="1" applyAlignment="1">
      <alignment horizontal="right" vertical="center"/>
    </xf>
    <xf numFmtId="0" fontId="0" fillId="37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 vertical="center" indent="1"/>
    </xf>
    <xf numFmtId="176" fontId="0" fillId="0" borderId="37" xfId="0" applyNumberFormat="1" applyBorder="1" applyAlignment="1">
      <alignment vertical="center"/>
    </xf>
    <xf numFmtId="0" fontId="0" fillId="0" borderId="37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34" borderId="55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0" fillId="34" borderId="57" xfId="0" applyFill="1" applyBorder="1" applyAlignment="1">
      <alignment horizontal="left" vertical="center"/>
    </xf>
    <xf numFmtId="0" fontId="0" fillId="34" borderId="58" xfId="0" applyFill="1" applyBorder="1" applyAlignment="1">
      <alignment horizontal="left" vertical="center"/>
    </xf>
    <xf numFmtId="0" fontId="0" fillId="34" borderId="59" xfId="0" applyFill="1" applyBorder="1" applyAlignment="1">
      <alignment horizontal="left" vertical="center"/>
    </xf>
    <xf numFmtId="0" fontId="0" fillId="34" borderId="60" xfId="0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61" xfId="0" applyFill="1" applyBorder="1" applyAlignment="1">
      <alignment horizontal="left" vertical="center"/>
    </xf>
    <xf numFmtId="0" fontId="0" fillId="34" borderId="62" xfId="0" applyFill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34" borderId="37" xfId="0" applyFill="1" applyBorder="1" applyAlignment="1">
      <alignment horizontal="left" vertical="center" indent="1"/>
    </xf>
    <xf numFmtId="0" fontId="0" fillId="34" borderId="41" xfId="0" applyFill="1" applyBorder="1" applyAlignment="1">
      <alignment horizontal="left" vertical="center" indent="1"/>
    </xf>
    <xf numFmtId="0" fontId="2" fillId="35" borderId="33" xfId="0" applyFont="1" applyFill="1" applyBorder="1" applyAlignment="1">
      <alignment horizontal="center" vertical="center"/>
    </xf>
    <xf numFmtId="0" fontId="2" fillId="35" borderId="63" xfId="0" applyFont="1" applyFill="1" applyBorder="1" applyAlignment="1">
      <alignment horizontal="left" vertical="center"/>
    </xf>
    <xf numFmtId="0" fontId="0" fillId="34" borderId="64" xfId="0" applyFill="1" applyBorder="1" applyAlignment="1">
      <alignment horizontal="center" vertical="center"/>
    </xf>
    <xf numFmtId="0" fontId="0" fillId="34" borderId="44" xfId="0" applyFont="1" applyFill="1" applyBorder="1" applyAlignment="1">
      <alignment horizontal="left" vertical="center"/>
    </xf>
    <xf numFmtId="176" fontId="0" fillId="34" borderId="44" xfId="0" applyNumberForma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left" vertical="center"/>
    </xf>
    <xf numFmtId="177" fontId="0" fillId="34" borderId="39" xfId="0" applyNumberFormat="1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 wrapText="1"/>
    </xf>
    <xf numFmtId="0" fontId="0" fillId="34" borderId="65" xfId="0" applyFill="1" applyBorder="1" applyAlignment="1">
      <alignment horizontal="center" vertical="center"/>
    </xf>
    <xf numFmtId="0" fontId="4" fillId="34" borderId="0" xfId="0" applyFont="1" applyFill="1" applyBorder="1" applyAlignment="1">
      <alignment horizontal="justify" vertical="center"/>
    </xf>
    <xf numFmtId="0" fontId="0" fillId="35" borderId="66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left" vertical="center"/>
    </xf>
    <xf numFmtId="0" fontId="2" fillId="35" borderId="6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_no8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7</xdr:col>
      <xdr:colOff>333375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5076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7</xdr:col>
      <xdr:colOff>314325</xdr:colOff>
      <xdr:row>35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114675"/>
          <a:ext cx="5057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29" sqref="B28:B29"/>
    </sheetView>
  </sheetViews>
  <sheetFormatPr defaultColWidth="9.00390625" defaultRowHeight="13.5"/>
  <cols>
    <col min="2" max="2" width="10.125" style="0" bestFit="1" customWidth="1"/>
    <col min="3" max="3" width="14.25390625" style="0" bestFit="1" customWidth="1"/>
    <col min="4" max="4" width="15.625" style="0" bestFit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2" t="s">
        <v>5</v>
      </c>
      <c r="B2" s="2" t="s">
        <v>6</v>
      </c>
      <c r="C2" s="2" t="s">
        <v>7</v>
      </c>
      <c r="D2" s="2" t="s">
        <v>8</v>
      </c>
      <c r="E2" s="3">
        <v>3500</v>
      </c>
    </row>
    <row r="3" spans="1:5" ht="13.5">
      <c r="A3" s="2" t="s">
        <v>9</v>
      </c>
      <c r="B3" s="2" t="s">
        <v>10</v>
      </c>
      <c r="C3" s="2" t="s">
        <v>11</v>
      </c>
      <c r="D3" s="2" t="s">
        <v>12</v>
      </c>
      <c r="E3" s="3">
        <v>1200</v>
      </c>
    </row>
    <row r="4" spans="1:5" ht="13.5">
      <c r="A4" s="2" t="s">
        <v>13</v>
      </c>
      <c r="B4" s="2" t="s">
        <v>14</v>
      </c>
      <c r="C4" s="2" t="s">
        <v>15</v>
      </c>
      <c r="D4" s="2" t="s">
        <v>16</v>
      </c>
      <c r="E4" s="3">
        <v>1400</v>
      </c>
    </row>
    <row r="5" spans="1:5" ht="13.5">
      <c r="A5" s="2" t="s">
        <v>9</v>
      </c>
      <c r="B5" s="2" t="s">
        <v>17</v>
      </c>
      <c r="C5" s="2" t="s">
        <v>11</v>
      </c>
      <c r="D5" s="2" t="s">
        <v>18</v>
      </c>
      <c r="E5" s="3">
        <v>850</v>
      </c>
    </row>
    <row r="6" spans="1:5" ht="13.5">
      <c r="A6" s="2" t="s">
        <v>5</v>
      </c>
      <c r="B6" s="2" t="s">
        <v>19</v>
      </c>
      <c r="C6" s="2" t="s">
        <v>15</v>
      </c>
      <c r="D6" s="2" t="s">
        <v>20</v>
      </c>
      <c r="E6" s="3">
        <v>1800</v>
      </c>
    </row>
    <row r="7" spans="1:5" ht="13.5">
      <c r="A7" s="2" t="s">
        <v>13</v>
      </c>
      <c r="B7" s="2" t="s">
        <v>21</v>
      </c>
      <c r="C7" s="2" t="s">
        <v>22</v>
      </c>
      <c r="D7" s="2" t="s">
        <v>23</v>
      </c>
      <c r="E7" s="3">
        <v>2300</v>
      </c>
    </row>
    <row r="8" spans="1:5" ht="13.5">
      <c r="A8" s="2" t="s">
        <v>13</v>
      </c>
      <c r="B8" s="2" t="s">
        <v>24</v>
      </c>
      <c r="C8" s="2" t="s">
        <v>25</v>
      </c>
      <c r="D8" s="2" t="s">
        <v>26</v>
      </c>
      <c r="E8" s="3">
        <v>1200</v>
      </c>
    </row>
    <row r="9" spans="1:5" ht="13.5">
      <c r="A9" s="2" t="s">
        <v>9</v>
      </c>
      <c r="B9" s="2" t="s">
        <v>27</v>
      </c>
      <c r="C9" s="2" t="s">
        <v>15</v>
      </c>
      <c r="D9" s="2" t="s">
        <v>28</v>
      </c>
      <c r="E9" s="3">
        <v>950</v>
      </c>
    </row>
    <row r="10" spans="1:5" ht="13.5">
      <c r="A10" s="2" t="s">
        <v>9</v>
      </c>
      <c r="B10" s="2" t="s">
        <v>29</v>
      </c>
      <c r="C10" s="2" t="s">
        <v>22</v>
      </c>
      <c r="D10" s="2" t="s">
        <v>30</v>
      </c>
      <c r="E10" s="3">
        <v>1000</v>
      </c>
    </row>
    <row r="11" spans="1:5" ht="13.5">
      <c r="A11" s="2" t="s">
        <v>13</v>
      </c>
      <c r="B11" s="2" t="s">
        <v>31</v>
      </c>
      <c r="C11" s="2" t="s">
        <v>7</v>
      </c>
      <c r="D11" s="2" t="s">
        <v>32</v>
      </c>
      <c r="E11" s="3">
        <v>2200</v>
      </c>
    </row>
    <row r="14" spans="1:5" ht="13.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2">
      <selection activeCell="A14" sqref="A14"/>
    </sheetView>
  </sheetViews>
  <sheetFormatPr defaultColWidth="9.00390625" defaultRowHeight="13.5"/>
  <cols>
    <col min="1" max="1" width="10.625" style="0" customWidth="1"/>
    <col min="2" max="2" width="5.00390625" style="0" customWidth="1"/>
    <col min="3" max="3" width="9.625" style="0" customWidth="1"/>
    <col min="4" max="4" width="6.00390625" style="0" customWidth="1"/>
    <col min="5" max="5" width="14.00390625" style="0" customWidth="1"/>
    <col min="6" max="6" width="8.25390625" style="0" customWidth="1"/>
    <col min="7" max="7" width="7.00390625" style="0" customWidth="1"/>
    <col min="8" max="8" width="11.125" style="0" customWidth="1"/>
    <col min="9" max="9" width="16.25390625" style="0" customWidth="1"/>
    <col min="10" max="10" width="12.375" style="0" customWidth="1"/>
  </cols>
  <sheetData>
    <row r="1" spans="1:10" ht="14.25" thickBot="1">
      <c r="A1" s="27"/>
      <c r="B1" s="27"/>
      <c r="C1" s="27"/>
      <c r="D1" s="27"/>
      <c r="E1" s="27"/>
      <c r="F1" s="27"/>
      <c r="G1" s="27"/>
      <c r="H1" s="61" t="s">
        <v>136</v>
      </c>
      <c r="I1" s="62">
        <v>1</v>
      </c>
      <c r="J1" s="27"/>
    </row>
    <row r="2" spans="1:10" ht="15" thickBot="1" thickTop="1">
      <c r="A2" s="27"/>
      <c r="B2" s="28"/>
      <c r="C2" s="28"/>
      <c r="D2" s="28"/>
      <c r="E2" s="28"/>
      <c r="F2" s="28"/>
      <c r="G2" s="28"/>
      <c r="H2" s="63" t="s">
        <v>189</v>
      </c>
      <c r="I2" s="64">
        <v>39264</v>
      </c>
      <c r="J2" s="27"/>
    </row>
    <row r="3" spans="1:10" ht="14.25" thickTop="1">
      <c r="A3" s="27"/>
      <c r="B3" s="28"/>
      <c r="C3" s="28"/>
      <c r="D3" s="28"/>
      <c r="E3" s="28"/>
      <c r="F3" s="28"/>
      <c r="G3" s="28"/>
      <c r="H3" s="28"/>
      <c r="I3" s="28"/>
      <c r="J3" s="27"/>
    </row>
    <row r="4" spans="1:10" ht="21">
      <c r="A4" s="27"/>
      <c r="B4" s="28"/>
      <c r="C4" s="28"/>
      <c r="D4" s="28"/>
      <c r="E4" s="28"/>
      <c r="F4" s="117" t="s">
        <v>190</v>
      </c>
      <c r="G4" s="117"/>
      <c r="H4" s="28"/>
      <c r="I4" s="28"/>
      <c r="J4" s="27"/>
    </row>
    <row r="5" spans="1:10" ht="18" thickBot="1">
      <c r="A5" s="27"/>
      <c r="B5" s="28"/>
      <c r="C5" s="28"/>
      <c r="D5" s="28"/>
      <c r="E5" s="28"/>
      <c r="F5" s="28"/>
      <c r="G5" s="28"/>
      <c r="H5" s="27"/>
      <c r="I5" s="29"/>
      <c r="J5" s="27"/>
    </row>
    <row r="6" spans="1:10" ht="18" thickBot="1">
      <c r="A6" s="27"/>
      <c r="B6" s="118" t="s">
        <v>191</v>
      </c>
      <c r="C6" s="118"/>
      <c r="D6" s="118"/>
      <c r="E6" s="118"/>
      <c r="F6" s="118"/>
      <c r="G6" s="28"/>
      <c r="H6" s="29"/>
      <c r="I6" s="29"/>
      <c r="J6" s="27"/>
    </row>
    <row r="7" spans="1:10" ht="17.25">
      <c r="A7" s="27"/>
      <c r="B7" s="119" t="s">
        <v>192</v>
      </c>
      <c r="C7" s="119"/>
      <c r="D7" s="119"/>
      <c r="E7" s="65" t="s">
        <v>193</v>
      </c>
      <c r="F7" s="66"/>
      <c r="G7" s="28"/>
      <c r="H7" s="32" t="s">
        <v>194</v>
      </c>
      <c r="I7" s="29"/>
      <c r="J7" s="27"/>
    </row>
    <row r="8" spans="1:10" ht="13.5">
      <c r="A8" s="27"/>
      <c r="B8" s="120" t="s">
        <v>195</v>
      </c>
      <c r="C8" s="120"/>
      <c r="D8" s="120"/>
      <c r="E8" s="67" t="s">
        <v>196</v>
      </c>
      <c r="F8" s="68" t="s">
        <v>197</v>
      </c>
      <c r="G8" s="28"/>
      <c r="H8" s="28" t="s">
        <v>198</v>
      </c>
      <c r="I8" s="28"/>
      <c r="J8" s="27"/>
    </row>
    <row r="9" spans="1:10" ht="13.5">
      <c r="A9" s="27"/>
      <c r="B9" s="113" t="s">
        <v>199</v>
      </c>
      <c r="C9" s="113"/>
      <c r="D9" s="113"/>
      <c r="E9" s="114" t="s">
        <v>200</v>
      </c>
      <c r="F9" s="114"/>
      <c r="G9" s="28"/>
      <c r="H9" s="28" t="s">
        <v>201</v>
      </c>
      <c r="I9" s="28"/>
      <c r="J9" s="27"/>
    </row>
    <row r="10" spans="1:10" ht="14.25">
      <c r="A10" s="27"/>
      <c r="B10" s="113"/>
      <c r="C10" s="113"/>
      <c r="D10" s="113"/>
      <c r="E10" s="115" t="s">
        <v>202</v>
      </c>
      <c r="F10" s="115"/>
      <c r="G10" s="28"/>
      <c r="H10" s="28" t="s">
        <v>203</v>
      </c>
      <c r="I10" s="69" t="s">
        <v>204</v>
      </c>
      <c r="J10" s="27"/>
    </row>
    <row r="11" spans="1:10" ht="14.25">
      <c r="A11" s="27"/>
      <c r="B11" s="113" t="s">
        <v>205</v>
      </c>
      <c r="C11" s="113"/>
      <c r="D11" s="113"/>
      <c r="E11" s="116" t="s">
        <v>206</v>
      </c>
      <c r="F11" s="116"/>
      <c r="G11" s="28"/>
      <c r="H11" s="28" t="s">
        <v>207</v>
      </c>
      <c r="I11" s="70" t="s">
        <v>204</v>
      </c>
      <c r="J11" s="27"/>
    </row>
    <row r="12" spans="1:10" ht="14.25" thickBot="1">
      <c r="A12" s="27"/>
      <c r="B12" s="109" t="s">
        <v>208</v>
      </c>
      <c r="C12" s="109"/>
      <c r="D12" s="109"/>
      <c r="E12" s="110"/>
      <c r="F12" s="110"/>
      <c r="G12" s="28"/>
      <c r="H12" s="27"/>
      <c r="I12" s="28"/>
      <c r="J12" s="27"/>
    </row>
    <row r="13" spans="1:10" ht="13.5">
      <c r="A13" s="27"/>
      <c r="B13" s="28"/>
      <c r="C13" s="28"/>
      <c r="D13" s="28"/>
      <c r="E13" s="28"/>
      <c r="F13" s="28"/>
      <c r="G13" s="28"/>
      <c r="H13" s="28"/>
      <c r="I13" s="28"/>
      <c r="J13" s="27"/>
    </row>
    <row r="14" spans="1:10" ht="14.25" thickBot="1">
      <c r="A14" s="27"/>
      <c r="B14" s="111" t="s">
        <v>209</v>
      </c>
      <c r="C14" s="111"/>
      <c r="D14" s="111"/>
      <c r="E14" s="112">
        <f>I30</f>
        <v>11450</v>
      </c>
      <c r="F14" s="112"/>
      <c r="G14" s="28"/>
      <c r="H14" s="28"/>
      <c r="I14" s="28"/>
      <c r="J14" s="27"/>
    </row>
    <row r="15" spans="1:10" ht="15" thickBot="1" thickTop="1">
      <c r="A15" s="27"/>
      <c r="B15" s="28"/>
      <c r="C15" s="28"/>
      <c r="D15" s="28"/>
      <c r="E15" s="28"/>
      <c r="F15" s="28"/>
      <c r="G15" s="28"/>
      <c r="H15" s="28"/>
      <c r="I15" s="28"/>
      <c r="J15" s="27"/>
    </row>
    <row r="16" spans="1:10" ht="27">
      <c r="A16" s="27"/>
      <c r="B16" s="39" t="s">
        <v>210</v>
      </c>
      <c r="C16" s="108" t="s">
        <v>211</v>
      </c>
      <c r="D16" s="108"/>
      <c r="E16" s="108"/>
      <c r="F16" s="71" t="s">
        <v>212</v>
      </c>
      <c r="G16" s="40" t="s">
        <v>213</v>
      </c>
      <c r="H16" s="40" t="s">
        <v>214</v>
      </c>
      <c r="I16" s="43" t="s">
        <v>215</v>
      </c>
      <c r="J16" s="27"/>
    </row>
    <row r="17" spans="1:10" ht="13.5">
      <c r="A17" s="27"/>
      <c r="B17" s="44">
        <v>1</v>
      </c>
      <c r="C17" s="106" t="s">
        <v>216</v>
      </c>
      <c r="D17" s="106"/>
      <c r="E17" s="106"/>
      <c r="F17" s="72" t="s">
        <v>217</v>
      </c>
      <c r="G17" s="73">
        <v>2</v>
      </c>
      <c r="H17" s="74">
        <v>3500</v>
      </c>
      <c r="I17" s="75">
        <f>G17*H17</f>
        <v>7000</v>
      </c>
      <c r="J17" s="50"/>
    </row>
    <row r="18" spans="1:10" ht="13.5">
      <c r="A18" s="27"/>
      <c r="B18" s="44">
        <v>2</v>
      </c>
      <c r="C18" s="106" t="s">
        <v>218</v>
      </c>
      <c r="D18" s="106"/>
      <c r="E18" s="106"/>
      <c r="F18" s="72" t="s">
        <v>219</v>
      </c>
      <c r="G18" s="73">
        <v>1</v>
      </c>
      <c r="H18" s="74">
        <v>2500</v>
      </c>
      <c r="I18" s="75">
        <f>G18*H18</f>
        <v>2500</v>
      </c>
      <c r="J18" s="50"/>
    </row>
    <row r="19" spans="1:10" ht="13.5">
      <c r="A19" s="27"/>
      <c r="B19" s="44">
        <v>3</v>
      </c>
      <c r="C19" s="106" t="s">
        <v>220</v>
      </c>
      <c r="D19" s="106"/>
      <c r="E19" s="106"/>
      <c r="F19" s="72" t="s">
        <v>221</v>
      </c>
      <c r="G19" s="73">
        <v>3</v>
      </c>
      <c r="H19" s="74">
        <v>650</v>
      </c>
      <c r="I19" s="75">
        <f>G19*H19</f>
        <v>1950</v>
      </c>
      <c r="J19" s="50"/>
    </row>
    <row r="20" spans="1:10" ht="13.5">
      <c r="A20" s="27"/>
      <c r="B20" s="44">
        <v>4</v>
      </c>
      <c r="C20" s="106"/>
      <c r="D20" s="106"/>
      <c r="E20" s="106"/>
      <c r="F20" s="72"/>
      <c r="G20" s="73"/>
      <c r="H20" s="74"/>
      <c r="I20" s="75"/>
      <c r="J20" s="50"/>
    </row>
    <row r="21" spans="1:10" ht="13.5">
      <c r="A21" s="27"/>
      <c r="B21" s="44">
        <v>5</v>
      </c>
      <c r="C21" s="106"/>
      <c r="D21" s="106"/>
      <c r="E21" s="106"/>
      <c r="F21" s="72"/>
      <c r="G21" s="73"/>
      <c r="H21" s="74"/>
      <c r="I21" s="75"/>
      <c r="J21" s="27"/>
    </row>
    <row r="22" spans="1:10" ht="13.5">
      <c r="A22" s="27"/>
      <c r="B22" s="44">
        <v>6</v>
      </c>
      <c r="C22" s="106"/>
      <c r="D22" s="106"/>
      <c r="E22" s="106"/>
      <c r="F22" s="72"/>
      <c r="G22" s="73"/>
      <c r="H22" s="74"/>
      <c r="I22" s="75"/>
      <c r="J22" s="27"/>
    </row>
    <row r="23" spans="1:10" ht="13.5">
      <c r="A23" s="28"/>
      <c r="B23" s="44">
        <v>7</v>
      </c>
      <c r="C23" s="106"/>
      <c r="D23" s="106"/>
      <c r="E23" s="106"/>
      <c r="F23" s="72"/>
      <c r="G23" s="73"/>
      <c r="H23" s="74"/>
      <c r="I23" s="75"/>
      <c r="J23" s="27"/>
    </row>
    <row r="24" spans="1:10" ht="13.5">
      <c r="A24" s="28"/>
      <c r="B24" s="44">
        <v>8</v>
      </c>
      <c r="C24" s="106"/>
      <c r="D24" s="106"/>
      <c r="E24" s="106"/>
      <c r="F24" s="72"/>
      <c r="G24" s="73"/>
      <c r="H24" s="74"/>
      <c r="I24" s="75"/>
      <c r="J24" s="27"/>
    </row>
    <row r="25" spans="1:10" ht="13.5">
      <c r="A25" s="28"/>
      <c r="B25" s="44">
        <v>9</v>
      </c>
      <c r="C25" s="106"/>
      <c r="D25" s="106"/>
      <c r="E25" s="106"/>
      <c r="F25" s="72"/>
      <c r="G25" s="73"/>
      <c r="H25" s="74"/>
      <c r="I25" s="75"/>
      <c r="J25" s="27"/>
    </row>
    <row r="26" spans="1:10" ht="13.5">
      <c r="A26" s="28"/>
      <c r="B26" s="44">
        <v>10</v>
      </c>
      <c r="C26" s="106"/>
      <c r="D26" s="106"/>
      <c r="E26" s="106"/>
      <c r="F26" s="72"/>
      <c r="G26" s="73"/>
      <c r="H26" s="74"/>
      <c r="I26" s="75"/>
      <c r="J26" s="27"/>
    </row>
    <row r="27" spans="1:10" ht="13.5">
      <c r="A27" s="28"/>
      <c r="B27" s="44">
        <v>11</v>
      </c>
      <c r="C27" s="106"/>
      <c r="D27" s="106"/>
      <c r="E27" s="106"/>
      <c r="F27" s="72"/>
      <c r="G27" s="73"/>
      <c r="H27" s="74"/>
      <c r="I27" s="75"/>
      <c r="J27" s="27"/>
    </row>
    <row r="28" spans="1:10" ht="13.5">
      <c r="A28" s="28"/>
      <c r="B28" s="44">
        <v>12</v>
      </c>
      <c r="C28" s="106"/>
      <c r="D28" s="106"/>
      <c r="E28" s="106"/>
      <c r="F28" s="72"/>
      <c r="G28" s="73"/>
      <c r="H28" s="74"/>
      <c r="I28" s="75"/>
      <c r="J28" s="27"/>
    </row>
    <row r="29" spans="1:10" ht="14.25" thickBot="1">
      <c r="A29" s="28"/>
      <c r="B29" s="52">
        <v>13</v>
      </c>
      <c r="C29" s="107"/>
      <c r="D29" s="107"/>
      <c r="E29" s="107"/>
      <c r="F29" s="76"/>
      <c r="G29" s="77"/>
      <c r="H29" s="78"/>
      <c r="I29" s="79"/>
      <c r="J29" s="27"/>
    </row>
    <row r="30" spans="1:10" ht="15" thickBot="1" thickTop="1">
      <c r="A30" s="28"/>
      <c r="B30" s="28"/>
      <c r="C30" s="28"/>
      <c r="D30" s="28"/>
      <c r="E30" s="28"/>
      <c r="F30" s="28"/>
      <c r="G30" s="28"/>
      <c r="H30" s="80" t="s">
        <v>77</v>
      </c>
      <c r="I30" s="81">
        <f>SUM(I17:I29)</f>
        <v>11450</v>
      </c>
      <c r="J30" s="27"/>
    </row>
    <row r="31" spans="1:10" ht="13.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3.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3.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sheetProtection/>
  <mergeCells count="27">
    <mergeCell ref="F4:G4"/>
    <mergeCell ref="B6:F6"/>
    <mergeCell ref="B7:D7"/>
    <mergeCell ref="B8:D8"/>
    <mergeCell ref="B12:D12"/>
    <mergeCell ref="E12:F12"/>
    <mergeCell ref="B14:D14"/>
    <mergeCell ref="E14:F14"/>
    <mergeCell ref="B9:D10"/>
    <mergeCell ref="E9:F9"/>
    <mergeCell ref="E10:F10"/>
    <mergeCell ref="B11:D11"/>
    <mergeCell ref="E11:F11"/>
    <mergeCell ref="C20:E20"/>
    <mergeCell ref="C21:E21"/>
    <mergeCell ref="C22:E22"/>
    <mergeCell ref="C23:E23"/>
    <mergeCell ref="C16:E16"/>
    <mergeCell ref="C17:E17"/>
    <mergeCell ref="C18:E18"/>
    <mergeCell ref="C19:E19"/>
    <mergeCell ref="C28:E28"/>
    <mergeCell ref="C29:E29"/>
    <mergeCell ref="C24:E24"/>
    <mergeCell ref="C25:E25"/>
    <mergeCell ref="C26:E26"/>
    <mergeCell ref="C27:E27"/>
  </mergeCells>
  <dataValidations count="1">
    <dataValidation allowBlank="1" showErrorMessage="1" sqref="E8:F8 G17:G29">
      <formula1>0</formula1>
      <formula2>0</formula2>
    </dataValidation>
  </dataValidation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28" sqref="E28"/>
    </sheetView>
  </sheetViews>
  <sheetFormatPr defaultColWidth="9.00390625" defaultRowHeight="13.5"/>
  <cols>
    <col min="2" max="2" width="19.25390625" style="0" bestFit="1" customWidth="1"/>
  </cols>
  <sheetData>
    <row r="1" spans="1:3" ht="13.5">
      <c r="A1" s="82" t="s">
        <v>222</v>
      </c>
      <c r="B1" s="82" t="s">
        <v>223</v>
      </c>
      <c r="C1" s="82" t="s">
        <v>214</v>
      </c>
    </row>
    <row r="2" spans="1:3" ht="13.5">
      <c r="A2" s="83" t="s">
        <v>224</v>
      </c>
      <c r="B2" s="84" t="s">
        <v>225</v>
      </c>
      <c r="C2" s="85">
        <v>3500</v>
      </c>
    </row>
    <row r="3" spans="1:3" ht="13.5">
      <c r="A3" s="83" t="s">
        <v>226</v>
      </c>
      <c r="B3" s="86" t="s">
        <v>227</v>
      </c>
      <c r="C3" s="85">
        <v>3000</v>
      </c>
    </row>
    <row r="4" spans="1:3" ht="13.5">
      <c r="A4" s="83" t="s">
        <v>228</v>
      </c>
      <c r="B4" s="86" t="s">
        <v>229</v>
      </c>
      <c r="C4" s="85">
        <v>2500</v>
      </c>
    </row>
    <row r="5" spans="1:3" ht="13.5">
      <c r="A5" s="83" t="s">
        <v>230</v>
      </c>
      <c r="B5" s="86" t="s">
        <v>231</v>
      </c>
      <c r="C5" s="85">
        <v>1500</v>
      </c>
    </row>
    <row r="6" spans="1:3" ht="13.5">
      <c r="A6" s="83" t="s">
        <v>232</v>
      </c>
      <c r="B6" s="86" t="s">
        <v>233</v>
      </c>
      <c r="C6" s="85">
        <v>2500</v>
      </c>
    </row>
    <row r="7" spans="1:3" ht="13.5">
      <c r="A7" s="83" t="s">
        <v>234</v>
      </c>
      <c r="B7" s="86" t="s">
        <v>218</v>
      </c>
      <c r="C7" s="85">
        <v>1800</v>
      </c>
    </row>
    <row r="8" spans="1:3" ht="13.5">
      <c r="A8" s="83" t="s">
        <v>235</v>
      </c>
      <c r="B8" s="86" t="s">
        <v>236</v>
      </c>
      <c r="C8" s="85">
        <v>1600</v>
      </c>
    </row>
    <row r="9" spans="1:3" ht="13.5">
      <c r="A9" s="83" t="s">
        <v>237</v>
      </c>
      <c r="B9" s="84" t="s">
        <v>238</v>
      </c>
      <c r="C9" s="85">
        <v>650</v>
      </c>
    </row>
    <row r="10" spans="1:3" ht="13.5">
      <c r="A10" s="83" t="s">
        <v>239</v>
      </c>
      <c r="B10" s="86" t="s">
        <v>240</v>
      </c>
      <c r="C10" s="85">
        <v>1000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32" sqref="B32"/>
    </sheetView>
  </sheetViews>
  <sheetFormatPr defaultColWidth="9.00390625" defaultRowHeight="13.5"/>
  <cols>
    <col min="4" max="4" width="19.25390625" style="0" bestFit="1" customWidth="1"/>
  </cols>
  <sheetData>
    <row r="1" ht="13.5">
      <c r="A1" s="4" t="s">
        <v>33</v>
      </c>
    </row>
    <row r="2" spans="1:7" ht="13.5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ht="13.5">
      <c r="A3" s="6">
        <v>39264</v>
      </c>
      <c r="B3" s="5" t="s">
        <v>41</v>
      </c>
      <c r="C3" s="5" t="s">
        <v>42</v>
      </c>
      <c r="D3" s="5" t="s">
        <v>43</v>
      </c>
      <c r="E3" s="5">
        <v>98800</v>
      </c>
      <c r="F3" s="5">
        <v>3</v>
      </c>
      <c r="G3" s="5">
        <f>E3*F3</f>
        <v>296400</v>
      </c>
    </row>
    <row r="4" spans="1:7" ht="13.5">
      <c r="A4" s="6">
        <v>39264</v>
      </c>
      <c r="B4" s="5" t="s">
        <v>44</v>
      </c>
      <c r="C4" s="5" t="s">
        <v>42</v>
      </c>
      <c r="D4" s="5" t="s">
        <v>45</v>
      </c>
      <c r="E4" s="5">
        <v>128900</v>
      </c>
      <c r="F4" s="5">
        <v>2</v>
      </c>
      <c r="G4" s="5">
        <f>E4*F4</f>
        <v>257800</v>
      </c>
    </row>
    <row r="5" spans="1:7" ht="13.5">
      <c r="A5" s="6">
        <v>39264</v>
      </c>
      <c r="B5" s="5" t="s">
        <v>46</v>
      </c>
      <c r="C5" s="5" t="s">
        <v>42</v>
      </c>
      <c r="D5" s="5" t="s">
        <v>47</v>
      </c>
      <c r="E5" s="5">
        <v>168700</v>
      </c>
      <c r="F5" s="5">
        <v>4</v>
      </c>
      <c r="G5" s="5">
        <f>E5*F5</f>
        <v>674800</v>
      </c>
    </row>
    <row r="6" spans="1:7" ht="13.5">
      <c r="A6" s="6">
        <v>39265</v>
      </c>
      <c r="B6" s="5" t="s">
        <v>48</v>
      </c>
      <c r="C6" s="5" t="s">
        <v>49</v>
      </c>
      <c r="D6" s="5" t="s">
        <v>50</v>
      </c>
      <c r="E6" s="5">
        <v>98800</v>
      </c>
      <c r="F6" s="5">
        <v>2</v>
      </c>
      <c r="G6" s="5">
        <f>E6*F6</f>
        <v>197600</v>
      </c>
    </row>
    <row r="7" spans="1:7" ht="13.5">
      <c r="A7" s="6">
        <v>39265</v>
      </c>
      <c r="B7" s="5" t="s">
        <v>51</v>
      </c>
      <c r="C7" s="5" t="s">
        <v>49</v>
      </c>
      <c r="D7" s="5" t="s">
        <v>52</v>
      </c>
      <c r="E7" s="5">
        <v>128900</v>
      </c>
      <c r="F7" s="5">
        <v>4</v>
      </c>
      <c r="G7" s="5">
        <f>E7*F7</f>
        <v>515600</v>
      </c>
    </row>
    <row r="8" spans="1:7" ht="13.5">
      <c r="A8" s="7"/>
      <c r="B8" s="7"/>
      <c r="C8" s="7"/>
      <c r="D8" s="7"/>
      <c r="E8" s="7"/>
      <c r="F8" s="7"/>
      <c r="G8" s="7"/>
    </row>
    <row r="9" spans="1:7" ht="13.5">
      <c r="A9" s="8" t="s">
        <v>53</v>
      </c>
      <c r="B9" s="7"/>
      <c r="C9" s="7"/>
      <c r="D9" s="7"/>
      <c r="E9" s="7"/>
      <c r="F9" s="7"/>
      <c r="G9" s="7"/>
    </row>
    <row r="10" spans="1:7" ht="13.5">
      <c r="A10" s="5" t="s">
        <v>54</v>
      </c>
      <c r="B10" s="5" t="s">
        <v>55</v>
      </c>
      <c r="C10" s="5" t="s">
        <v>56</v>
      </c>
      <c r="D10" s="5" t="s">
        <v>57</v>
      </c>
      <c r="E10" s="5" t="s">
        <v>58</v>
      </c>
      <c r="F10" s="5" t="s">
        <v>59</v>
      </c>
      <c r="G10" s="7"/>
    </row>
    <row r="11" spans="1:6" ht="13.5">
      <c r="A11" s="5" t="s">
        <v>60</v>
      </c>
      <c r="B11" s="5" t="s">
        <v>61</v>
      </c>
      <c r="C11" s="5">
        <v>50</v>
      </c>
      <c r="D11" s="5">
        <v>67</v>
      </c>
      <c r="E11" s="5">
        <v>74</v>
      </c>
      <c r="F11" s="5">
        <v>53</v>
      </c>
    </row>
    <row r="12" spans="1:6" ht="13.5">
      <c r="A12" s="5" t="s">
        <v>62</v>
      </c>
      <c r="B12" s="5" t="s">
        <v>63</v>
      </c>
      <c r="C12" s="5">
        <v>64</v>
      </c>
      <c r="D12" s="5">
        <v>48</v>
      </c>
      <c r="E12" s="5">
        <v>90</v>
      </c>
      <c r="F12" s="5">
        <v>64</v>
      </c>
    </row>
    <row r="13" spans="1:6" ht="13.5">
      <c r="A13" s="5" t="s">
        <v>64</v>
      </c>
      <c r="B13" s="5" t="s">
        <v>65</v>
      </c>
      <c r="C13" s="5">
        <v>65</v>
      </c>
      <c r="D13" s="5">
        <v>75</v>
      </c>
      <c r="E13" s="5">
        <v>46</v>
      </c>
      <c r="F13" s="5">
        <v>65</v>
      </c>
    </row>
    <row r="14" spans="1:6" ht="13.5">
      <c r="A14" s="5" t="s">
        <v>66</v>
      </c>
      <c r="B14" s="5" t="s">
        <v>67</v>
      </c>
      <c r="C14" s="5">
        <v>74</v>
      </c>
      <c r="D14" s="5">
        <v>64</v>
      </c>
      <c r="E14" s="5">
        <v>36</v>
      </c>
      <c r="F14" s="5">
        <v>64</v>
      </c>
    </row>
    <row r="15" spans="1:6" ht="13.5">
      <c r="A15" s="5" t="s">
        <v>68</v>
      </c>
      <c r="B15" s="5" t="s">
        <v>69</v>
      </c>
      <c r="C15" s="5">
        <v>56</v>
      </c>
      <c r="D15" s="5">
        <v>43</v>
      </c>
      <c r="E15" s="5">
        <v>56</v>
      </c>
      <c r="F15" s="5">
        <v>75</v>
      </c>
    </row>
    <row r="16" spans="1:6" ht="13.5">
      <c r="A16" s="5" t="s">
        <v>70</v>
      </c>
      <c r="B16" s="5"/>
      <c r="C16" s="5">
        <f>AVERAGE(C11:C15)</f>
        <v>61.8</v>
      </c>
      <c r="D16" s="5">
        <f>AVERAGE(D11:D15)</f>
        <v>59.4</v>
      </c>
      <c r="E16" s="5">
        <f>AVERAGE(E11:E15)</f>
        <v>60.4</v>
      </c>
      <c r="F16" s="5">
        <f>AVERAGE(F11:F15)</f>
        <v>64.2</v>
      </c>
    </row>
    <row r="17" spans="1:6" ht="13.5">
      <c r="A17" s="5" t="s">
        <v>71</v>
      </c>
      <c r="B17" s="5"/>
      <c r="C17" s="5">
        <f>MAX(C11:C15)</f>
        <v>74</v>
      </c>
      <c r="D17" s="5">
        <f>MAX(D11:D15)</f>
        <v>75</v>
      </c>
      <c r="E17" s="5">
        <f>MAX(E11:E15)</f>
        <v>90</v>
      </c>
      <c r="F17" s="5">
        <f>MAX(F11:F15)</f>
        <v>75</v>
      </c>
    </row>
    <row r="19" ht="13.5">
      <c r="A19" s="4" t="s">
        <v>72</v>
      </c>
    </row>
    <row r="20" spans="1:6" ht="13.5">
      <c r="A20" s="5"/>
      <c r="B20" s="5" t="s">
        <v>73</v>
      </c>
      <c r="C20" s="5" t="s">
        <v>74</v>
      </c>
      <c r="D20" s="5" t="s">
        <v>75</v>
      </c>
      <c r="E20" s="5" t="s">
        <v>76</v>
      </c>
      <c r="F20" s="5" t="s">
        <v>77</v>
      </c>
    </row>
    <row r="21" spans="1:6" ht="13.5">
      <c r="A21" s="5" t="s">
        <v>78</v>
      </c>
      <c r="B21" s="9">
        <v>0.1</v>
      </c>
      <c r="C21" s="9">
        <v>0.25</v>
      </c>
      <c r="D21" s="9">
        <v>0.35</v>
      </c>
      <c r="E21" s="9">
        <v>0.3</v>
      </c>
      <c r="F21" s="9">
        <v>1</v>
      </c>
    </row>
    <row r="22" spans="1:6" ht="13.5">
      <c r="A22" s="5" t="s">
        <v>79</v>
      </c>
      <c r="B22" s="9">
        <v>0.3</v>
      </c>
      <c r="C22" s="9">
        <v>0.2</v>
      </c>
      <c r="D22" s="9">
        <v>0.25</v>
      </c>
      <c r="E22" s="9">
        <v>0.25</v>
      </c>
      <c r="F22" s="9">
        <v>1</v>
      </c>
    </row>
    <row r="25" ht="14.25" thickBot="1">
      <c r="A25" t="s">
        <v>80</v>
      </c>
    </row>
    <row r="26" ht="14.25" thickBot="1">
      <c r="B26" s="10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48" sqref="A48"/>
    </sheetView>
  </sheetViews>
  <sheetFormatPr defaultColWidth="9.00390625" defaultRowHeight="13.5"/>
  <cols>
    <col min="1" max="1" width="10.625" style="0" bestFit="1" customWidth="1"/>
    <col min="2" max="2" width="35.125" style="0" bestFit="1" customWidth="1"/>
    <col min="3" max="3" width="15.125" style="0" bestFit="1" customWidth="1"/>
    <col min="4" max="4" width="13.00390625" style="0" bestFit="1" customWidth="1"/>
  </cols>
  <sheetData>
    <row r="1" spans="1:6" ht="14.25" thickBot="1">
      <c r="A1" s="11" t="s">
        <v>81</v>
      </c>
      <c r="B1" s="12" t="s">
        <v>82</v>
      </c>
      <c r="C1" s="12" t="s">
        <v>83</v>
      </c>
      <c r="D1" s="12" t="s">
        <v>84</v>
      </c>
      <c r="E1" s="12" t="s">
        <v>4</v>
      </c>
      <c r="F1" s="11" t="s">
        <v>85</v>
      </c>
    </row>
    <row r="2" spans="1:6" ht="14.25" thickTop="1">
      <c r="A2" s="13" t="s">
        <v>86</v>
      </c>
      <c r="B2" s="14" t="s">
        <v>87</v>
      </c>
      <c r="C2" s="14" t="s">
        <v>88</v>
      </c>
      <c r="D2" s="14" t="s">
        <v>89</v>
      </c>
      <c r="E2" s="14">
        <v>1980</v>
      </c>
      <c r="F2" s="13">
        <v>2002</v>
      </c>
    </row>
    <row r="3" spans="1:6" ht="13.5">
      <c r="A3" s="13" t="s">
        <v>90</v>
      </c>
      <c r="B3" s="14" t="s">
        <v>91</v>
      </c>
      <c r="C3" s="14" t="s">
        <v>92</v>
      </c>
      <c r="D3" s="14" t="s">
        <v>93</v>
      </c>
      <c r="E3" s="14">
        <v>2260</v>
      </c>
      <c r="F3" s="13">
        <v>2002</v>
      </c>
    </row>
    <row r="4" spans="1:6" ht="13.5">
      <c r="A4" s="13" t="s">
        <v>94</v>
      </c>
      <c r="B4" s="14" t="s">
        <v>95</v>
      </c>
      <c r="C4" s="14" t="s">
        <v>96</v>
      </c>
      <c r="D4" s="14" t="s">
        <v>97</v>
      </c>
      <c r="E4" s="14">
        <v>3500</v>
      </c>
      <c r="F4" s="13">
        <v>2002</v>
      </c>
    </row>
    <row r="5" spans="1:6" ht="13.5">
      <c r="A5" s="13" t="s">
        <v>98</v>
      </c>
      <c r="B5" s="14" t="s">
        <v>99</v>
      </c>
      <c r="C5" s="14" t="s">
        <v>96</v>
      </c>
      <c r="D5" s="14" t="s">
        <v>97</v>
      </c>
      <c r="E5" s="14">
        <v>3500</v>
      </c>
      <c r="F5" s="13">
        <v>2004</v>
      </c>
    </row>
    <row r="6" spans="1:6" ht="13.5">
      <c r="A6" s="13" t="s">
        <v>100</v>
      </c>
      <c r="B6" s="14" t="s">
        <v>101</v>
      </c>
      <c r="C6" s="14" t="s">
        <v>102</v>
      </c>
      <c r="D6" s="14" t="s">
        <v>103</v>
      </c>
      <c r="E6" s="14">
        <v>2280</v>
      </c>
      <c r="F6" s="13">
        <v>2002</v>
      </c>
    </row>
    <row r="7" spans="1:6" ht="13.5">
      <c r="A7" s="13" t="s">
        <v>104</v>
      </c>
      <c r="B7" s="14" t="s">
        <v>105</v>
      </c>
      <c r="C7" s="14" t="s">
        <v>102</v>
      </c>
      <c r="D7" s="14" t="s">
        <v>103</v>
      </c>
      <c r="E7" s="14">
        <v>3300</v>
      </c>
      <c r="F7" s="13">
        <v>2005</v>
      </c>
    </row>
    <row r="8" spans="1:6" ht="13.5">
      <c r="A8" s="13" t="s">
        <v>106</v>
      </c>
      <c r="B8" s="14" t="s">
        <v>107</v>
      </c>
      <c r="C8" s="14" t="s">
        <v>108</v>
      </c>
      <c r="D8" s="14" t="s">
        <v>103</v>
      </c>
      <c r="E8" s="14">
        <v>2600</v>
      </c>
      <c r="F8" s="13">
        <v>2006</v>
      </c>
    </row>
    <row r="9" spans="1:6" ht="13.5">
      <c r="A9" s="13" t="s">
        <v>109</v>
      </c>
      <c r="B9" s="14" t="s">
        <v>110</v>
      </c>
      <c r="C9" s="14" t="s">
        <v>111</v>
      </c>
      <c r="D9" s="14" t="s">
        <v>112</v>
      </c>
      <c r="E9" s="14">
        <v>2400</v>
      </c>
      <c r="F9" s="13">
        <v>2006</v>
      </c>
    </row>
    <row r="10" spans="1:6" ht="13.5">
      <c r="A10" s="13" t="s">
        <v>113</v>
      </c>
      <c r="B10" s="14" t="s">
        <v>114</v>
      </c>
      <c r="C10" s="14" t="s">
        <v>115</v>
      </c>
      <c r="D10" s="14" t="s">
        <v>116</v>
      </c>
      <c r="E10" s="14">
        <v>1980</v>
      </c>
      <c r="F10" s="13">
        <v>2005</v>
      </c>
    </row>
    <row r="11" spans="1:6" ht="13.5">
      <c r="A11" s="13" t="s">
        <v>117</v>
      </c>
      <c r="B11" s="14" t="s">
        <v>118</v>
      </c>
      <c r="C11" s="14" t="s">
        <v>96</v>
      </c>
      <c r="D11" s="14" t="s">
        <v>97</v>
      </c>
      <c r="E11" s="14">
        <v>3500</v>
      </c>
      <c r="F11" s="13">
        <v>2005</v>
      </c>
    </row>
    <row r="12" spans="1:6" ht="13.5">
      <c r="A12" s="13" t="s">
        <v>119</v>
      </c>
      <c r="B12" s="14" t="s">
        <v>120</v>
      </c>
      <c r="C12" s="14" t="s">
        <v>121</v>
      </c>
      <c r="D12" s="14" t="s">
        <v>103</v>
      </c>
      <c r="E12" s="14">
        <v>2280</v>
      </c>
      <c r="F12" s="13">
        <v>2005</v>
      </c>
    </row>
    <row r="13" spans="1:6" ht="13.5">
      <c r="A13" s="13" t="s">
        <v>122</v>
      </c>
      <c r="B13" s="14" t="s">
        <v>123</v>
      </c>
      <c r="C13" s="14" t="s">
        <v>111</v>
      </c>
      <c r="D13" s="14" t="s">
        <v>112</v>
      </c>
      <c r="E13" s="14">
        <v>3200</v>
      </c>
      <c r="F13" s="13">
        <v>2006</v>
      </c>
    </row>
    <row r="14" spans="1:6" ht="13.5">
      <c r="A14" s="13" t="s">
        <v>124</v>
      </c>
      <c r="B14" s="14" t="s">
        <v>125</v>
      </c>
      <c r="C14" s="14" t="s">
        <v>126</v>
      </c>
      <c r="D14" s="14" t="s">
        <v>89</v>
      </c>
      <c r="E14" s="14">
        <v>3300</v>
      </c>
      <c r="F14" s="13">
        <v>2004</v>
      </c>
    </row>
    <row r="15" spans="1:6" ht="13.5">
      <c r="A15" s="13" t="s">
        <v>127</v>
      </c>
      <c r="B15" s="14" t="s">
        <v>128</v>
      </c>
      <c r="C15" s="14" t="s">
        <v>96</v>
      </c>
      <c r="D15" s="14" t="s">
        <v>97</v>
      </c>
      <c r="E15" s="14">
        <v>1500</v>
      </c>
      <c r="F15" s="13">
        <v>2004</v>
      </c>
    </row>
    <row r="16" spans="1:6" ht="13.5">
      <c r="A16" s="13" t="s">
        <v>129</v>
      </c>
      <c r="B16" s="14" t="s">
        <v>130</v>
      </c>
      <c r="C16" s="14" t="s">
        <v>131</v>
      </c>
      <c r="D16" s="14" t="s">
        <v>103</v>
      </c>
      <c r="E16" s="14">
        <v>3500</v>
      </c>
      <c r="F16" s="13">
        <v>2003</v>
      </c>
    </row>
    <row r="17" spans="1:6" ht="13.5">
      <c r="A17" s="13" t="s">
        <v>132</v>
      </c>
      <c r="B17" s="14" t="s">
        <v>133</v>
      </c>
      <c r="C17" s="14" t="s">
        <v>111</v>
      </c>
      <c r="D17" s="14" t="s">
        <v>112</v>
      </c>
      <c r="E17" s="14">
        <v>1400</v>
      </c>
      <c r="F17" s="13">
        <v>2006</v>
      </c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87" t="s">
        <v>241</v>
      </c>
      <c r="B20" s="7"/>
      <c r="C20" s="7"/>
      <c r="D20" s="7"/>
      <c r="E20" s="7"/>
      <c r="F20" s="7"/>
    </row>
    <row r="21" spans="1:6" ht="14.25" thickBot="1">
      <c r="A21" s="11" t="s">
        <v>81</v>
      </c>
      <c r="B21" s="12" t="s">
        <v>82</v>
      </c>
      <c r="C21" s="12" t="s">
        <v>83</v>
      </c>
      <c r="D21" s="12" t="s">
        <v>84</v>
      </c>
      <c r="E21" s="12" t="s">
        <v>4</v>
      </c>
      <c r="F21" s="11" t="s">
        <v>85</v>
      </c>
    </row>
    <row r="22" ht="14.25" thickTop="1"/>
    <row r="24" ht="13.5">
      <c r="A24" t="s">
        <v>242</v>
      </c>
    </row>
    <row r="25" spans="1:6" ht="14.25" thickBot="1">
      <c r="A25" s="11" t="s">
        <v>81</v>
      </c>
      <c r="B25" s="12" t="s">
        <v>82</v>
      </c>
      <c r="C25" s="12" t="s">
        <v>83</v>
      </c>
      <c r="D25" s="12" t="s">
        <v>84</v>
      </c>
      <c r="E25" s="12" t="s">
        <v>4</v>
      </c>
      <c r="F25" s="11" t="s">
        <v>85</v>
      </c>
    </row>
    <row r="26" ht="14.25" thickTop="1"/>
    <row r="28" ht="13.5">
      <c r="A28" t="s">
        <v>243</v>
      </c>
    </row>
    <row r="33" ht="13.5">
      <c r="A33" t="s">
        <v>244</v>
      </c>
    </row>
    <row r="37" ht="13.5">
      <c r="A37" t="s">
        <v>245</v>
      </c>
    </row>
    <row r="42" ht="13.5">
      <c r="A42" t="s">
        <v>246</v>
      </c>
    </row>
    <row r="47" ht="13.5">
      <c r="A47" t="s">
        <v>247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3.5"/>
  <sheetData>
    <row r="1" ht="13.5">
      <c r="A1" s="15" t="s">
        <v>134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2" width="9.75390625" style="0" bestFit="1" customWidth="1"/>
    <col min="3" max="3" width="13.625" style="0" bestFit="1" customWidth="1"/>
  </cols>
  <sheetData>
    <row r="1" spans="1:6" ht="21">
      <c r="A1" s="88" t="s">
        <v>135</v>
      </c>
      <c r="B1" s="88"/>
      <c r="C1" s="88"/>
      <c r="D1" s="88"/>
      <c r="E1" s="88"/>
      <c r="F1" s="7"/>
    </row>
    <row r="2" spans="1:6" ht="14.25" thickBot="1">
      <c r="A2" s="16" t="s">
        <v>136</v>
      </c>
      <c r="B2" s="17">
        <v>1</v>
      </c>
      <c r="C2" s="7"/>
      <c r="D2" s="7"/>
      <c r="E2" s="7"/>
      <c r="F2" s="7"/>
    </row>
    <row r="3" spans="1:6" ht="15" thickBot="1" thickTop="1">
      <c r="A3" s="7"/>
      <c r="B3" s="7"/>
      <c r="C3" s="7"/>
      <c r="D3" s="7"/>
      <c r="E3" s="7"/>
      <c r="F3" s="7"/>
    </row>
    <row r="4" spans="1:6" ht="14.25" thickBot="1">
      <c r="A4" s="18" t="s">
        <v>137</v>
      </c>
      <c r="B4" s="19" t="s">
        <v>138</v>
      </c>
      <c r="C4" s="19" t="s">
        <v>37</v>
      </c>
      <c r="D4" s="19" t="s">
        <v>38</v>
      </c>
      <c r="E4" s="20" t="s">
        <v>39</v>
      </c>
      <c r="F4" s="7"/>
    </row>
    <row r="5" spans="1:6" ht="14.25" thickTop="1">
      <c r="A5" s="21">
        <v>1</v>
      </c>
      <c r="B5" s="5" t="s">
        <v>139</v>
      </c>
      <c r="C5" s="5" t="s">
        <v>140</v>
      </c>
      <c r="D5" s="5">
        <v>3600</v>
      </c>
      <c r="E5" s="22">
        <v>2</v>
      </c>
      <c r="F5" s="7"/>
    </row>
    <row r="6" spans="1:6" ht="13.5">
      <c r="A6" s="23">
        <v>2</v>
      </c>
      <c r="B6" s="5" t="s">
        <v>141</v>
      </c>
      <c r="C6" s="5" t="s">
        <v>142</v>
      </c>
      <c r="D6" s="5">
        <v>13000</v>
      </c>
      <c r="E6" s="22">
        <v>1</v>
      </c>
      <c r="F6" s="7"/>
    </row>
    <row r="7" spans="1:6" ht="13.5">
      <c r="A7" s="23">
        <v>3</v>
      </c>
      <c r="B7" s="5" t="s">
        <v>143</v>
      </c>
      <c r="C7" s="5" t="s">
        <v>144</v>
      </c>
      <c r="D7" s="5">
        <v>2500</v>
      </c>
      <c r="E7" s="22">
        <v>1</v>
      </c>
      <c r="F7" s="7"/>
    </row>
    <row r="8" spans="1:6" ht="13.5">
      <c r="A8" s="23"/>
      <c r="B8" s="5"/>
      <c r="C8" s="5"/>
      <c r="D8" s="5"/>
      <c r="E8" s="22"/>
      <c r="F8" s="7"/>
    </row>
    <row r="9" spans="1:6" ht="14.25" thickBot="1">
      <c r="A9" s="24"/>
      <c r="B9" s="25"/>
      <c r="C9" s="25"/>
      <c r="D9" s="25"/>
      <c r="E9" s="26"/>
      <c r="F9" s="7"/>
    </row>
    <row r="10" spans="1:6" ht="13.5">
      <c r="A10" s="7"/>
      <c r="B10" s="7"/>
      <c r="C10" s="7"/>
      <c r="D10" s="7"/>
      <c r="E10" s="7"/>
      <c r="F10" s="7"/>
    </row>
    <row r="11" spans="1:6" ht="14.25" thickBot="1">
      <c r="A11" s="16" t="s">
        <v>136</v>
      </c>
      <c r="B11" s="17">
        <v>2</v>
      </c>
      <c r="C11" s="7"/>
      <c r="D11" s="7"/>
      <c r="E11" s="7"/>
      <c r="F11" s="7"/>
    </row>
    <row r="12" spans="1:6" ht="15" thickBot="1" thickTop="1">
      <c r="A12" s="7"/>
      <c r="B12" s="7"/>
      <c r="C12" s="7"/>
      <c r="D12" s="7"/>
      <c r="E12" s="7"/>
      <c r="F12" s="7"/>
    </row>
    <row r="13" spans="1:5" ht="14.25" thickBot="1">
      <c r="A13" s="18" t="s">
        <v>137</v>
      </c>
      <c r="B13" s="19" t="s">
        <v>138</v>
      </c>
      <c r="C13" s="19" t="s">
        <v>37</v>
      </c>
      <c r="D13" s="19" t="s">
        <v>38</v>
      </c>
      <c r="E13" s="20" t="s">
        <v>39</v>
      </c>
    </row>
    <row r="14" spans="1:5" ht="14.25" thickTop="1">
      <c r="A14" s="21">
        <v>1</v>
      </c>
      <c r="B14" s="5" t="s">
        <v>139</v>
      </c>
      <c r="C14" s="5" t="s">
        <v>140</v>
      </c>
      <c r="D14" s="5">
        <v>3600</v>
      </c>
      <c r="E14" s="22">
        <v>1</v>
      </c>
    </row>
    <row r="15" spans="1:5" ht="13.5">
      <c r="A15" s="23">
        <v>2</v>
      </c>
      <c r="B15" s="5" t="s">
        <v>145</v>
      </c>
      <c r="C15" s="5" t="s">
        <v>146</v>
      </c>
      <c r="D15" s="5">
        <v>3500</v>
      </c>
      <c r="E15" s="22">
        <v>3</v>
      </c>
    </row>
    <row r="16" spans="1:5" ht="13.5">
      <c r="A16" s="23">
        <v>3</v>
      </c>
      <c r="B16" s="5" t="s">
        <v>147</v>
      </c>
      <c r="C16" s="5" t="s">
        <v>144</v>
      </c>
      <c r="D16" s="5">
        <v>2500</v>
      </c>
      <c r="E16" s="22">
        <v>1</v>
      </c>
    </row>
    <row r="17" spans="1:5" ht="13.5">
      <c r="A17" s="23"/>
      <c r="B17" s="5"/>
      <c r="C17" s="5"/>
      <c r="D17" s="5"/>
      <c r="E17" s="22"/>
    </row>
    <row r="18" spans="1:5" ht="14.25" thickBot="1">
      <c r="A18" s="24"/>
      <c r="B18" s="25"/>
      <c r="C18" s="25"/>
      <c r="D18" s="25"/>
      <c r="E18" s="26"/>
    </row>
    <row r="20" spans="1:5" ht="14.25" thickBot="1">
      <c r="A20" s="16" t="s">
        <v>136</v>
      </c>
      <c r="B20" s="17">
        <v>3</v>
      </c>
      <c r="C20" s="7"/>
      <c r="D20" s="7"/>
      <c r="E20" s="7"/>
    </row>
    <row r="21" spans="1:5" ht="15" thickBot="1" thickTop="1">
      <c r="A21" s="7"/>
      <c r="B21" s="7"/>
      <c r="C21" s="7"/>
      <c r="D21" s="7"/>
      <c r="E21" s="7"/>
    </row>
    <row r="22" spans="1:5" ht="14.25" thickBot="1">
      <c r="A22" s="18" t="s">
        <v>137</v>
      </c>
      <c r="B22" s="19" t="s">
        <v>138</v>
      </c>
      <c r="C22" s="19" t="s">
        <v>37</v>
      </c>
      <c r="D22" s="19" t="s">
        <v>38</v>
      </c>
      <c r="E22" s="20" t="s">
        <v>39</v>
      </c>
    </row>
    <row r="23" spans="1:5" ht="14.25" thickTop="1">
      <c r="A23" s="21">
        <v>1</v>
      </c>
      <c r="B23" s="5" t="s">
        <v>148</v>
      </c>
      <c r="C23" s="5" t="s">
        <v>144</v>
      </c>
      <c r="D23" s="5">
        <v>2500</v>
      </c>
      <c r="E23" s="22">
        <v>5</v>
      </c>
    </row>
    <row r="24" spans="1:5" ht="13.5">
      <c r="A24" s="23"/>
      <c r="B24" s="5"/>
      <c r="C24" s="5"/>
      <c r="D24" s="5"/>
      <c r="E24" s="22"/>
    </row>
    <row r="25" spans="1:5" ht="13.5">
      <c r="A25" s="23"/>
      <c r="B25" s="5"/>
      <c r="C25" s="5"/>
      <c r="D25" s="5"/>
      <c r="E25" s="22"/>
    </row>
    <row r="26" spans="1:5" ht="13.5">
      <c r="A26" s="23"/>
      <c r="B26" s="5"/>
      <c r="C26" s="5"/>
      <c r="D26" s="5"/>
      <c r="E26" s="22"/>
    </row>
    <row r="27" spans="1:5" ht="14.25" thickBot="1">
      <c r="A27" s="24"/>
      <c r="B27" s="25"/>
      <c r="C27" s="25"/>
      <c r="D27" s="25"/>
      <c r="E27" s="26"/>
    </row>
    <row r="29" spans="1:5" ht="14.25" thickBot="1">
      <c r="A29" s="16" t="s">
        <v>136</v>
      </c>
      <c r="B29" s="17">
        <v>4</v>
      </c>
      <c r="C29" s="7"/>
      <c r="D29" s="7"/>
      <c r="E29" s="7"/>
    </row>
    <row r="30" spans="1:5" ht="15" thickBot="1" thickTop="1">
      <c r="A30" s="7"/>
      <c r="B30" s="7"/>
      <c r="C30" s="7"/>
      <c r="D30" s="7"/>
      <c r="E30" s="7"/>
    </row>
    <row r="31" spans="1:5" ht="14.25" thickBot="1">
      <c r="A31" s="18" t="s">
        <v>137</v>
      </c>
      <c r="B31" s="19" t="s">
        <v>138</v>
      </c>
      <c r="C31" s="19" t="s">
        <v>37</v>
      </c>
      <c r="D31" s="19" t="s">
        <v>38</v>
      </c>
      <c r="E31" s="20" t="s">
        <v>39</v>
      </c>
    </row>
    <row r="32" spans="1:5" ht="14.25" thickTop="1">
      <c r="A32" s="21">
        <v>1</v>
      </c>
      <c r="B32" s="5" t="s">
        <v>139</v>
      </c>
      <c r="C32" s="5" t="s">
        <v>140</v>
      </c>
      <c r="D32" s="5">
        <v>3600</v>
      </c>
      <c r="E32" s="22">
        <v>1</v>
      </c>
    </row>
    <row r="33" spans="1:5" ht="13.5">
      <c r="A33" s="23">
        <v>2</v>
      </c>
      <c r="B33" s="5" t="s">
        <v>145</v>
      </c>
      <c r="C33" s="5" t="s">
        <v>146</v>
      </c>
      <c r="D33" s="5">
        <v>3500</v>
      </c>
      <c r="E33" s="22">
        <v>1</v>
      </c>
    </row>
    <row r="34" spans="1:5" ht="13.5">
      <c r="A34" s="23">
        <v>3</v>
      </c>
      <c r="B34" s="5" t="s">
        <v>147</v>
      </c>
      <c r="C34" s="5" t="s">
        <v>144</v>
      </c>
      <c r="D34" s="5">
        <v>2500</v>
      </c>
      <c r="E34" s="22">
        <v>3</v>
      </c>
    </row>
    <row r="35" spans="1:5" ht="13.5">
      <c r="A35" s="23">
        <v>4</v>
      </c>
      <c r="B35" s="5" t="s">
        <v>149</v>
      </c>
      <c r="C35" s="5" t="s">
        <v>150</v>
      </c>
      <c r="D35" s="5">
        <v>10000</v>
      </c>
      <c r="E35" s="22">
        <v>1</v>
      </c>
    </row>
    <row r="36" spans="1:5" ht="14.25" thickBot="1">
      <c r="A36" s="24">
        <v>5</v>
      </c>
      <c r="B36" s="25" t="s">
        <v>151</v>
      </c>
      <c r="C36" s="25" t="s">
        <v>152</v>
      </c>
      <c r="D36" s="25">
        <v>4200</v>
      </c>
      <c r="E36" s="26">
        <v>2</v>
      </c>
    </row>
  </sheetData>
  <sheetProtection/>
  <mergeCells count="1">
    <mergeCell ref="A1:E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5.00390625" style="0" customWidth="1"/>
    <col min="3" max="3" width="12.875" style="0" customWidth="1"/>
    <col min="4" max="4" width="12.375" style="0" customWidth="1"/>
    <col min="5" max="5" width="12.625" style="0" customWidth="1"/>
    <col min="6" max="6" width="11.125" style="0" customWidth="1"/>
    <col min="7" max="7" width="13.625" style="0" customWidth="1"/>
    <col min="8" max="8" width="12.375" style="0" customWidth="1"/>
  </cols>
  <sheetData>
    <row r="1" spans="1:8" ht="13.5">
      <c r="A1" s="27"/>
      <c r="B1" s="28"/>
      <c r="C1" s="28"/>
      <c r="D1" s="28"/>
      <c r="E1" s="28"/>
      <c r="F1" s="28"/>
      <c r="G1" s="28"/>
      <c r="H1" s="27"/>
    </row>
    <row r="2" spans="1:8" ht="21">
      <c r="A2" s="27"/>
      <c r="B2" s="28"/>
      <c r="C2" s="28"/>
      <c r="D2" s="99" t="s">
        <v>153</v>
      </c>
      <c r="E2" s="99"/>
      <c r="F2" s="99"/>
      <c r="G2" s="28"/>
      <c r="H2" s="27"/>
    </row>
    <row r="3" spans="1:8" ht="18" thickBot="1">
      <c r="A3" s="27"/>
      <c r="B3" s="28"/>
      <c r="C3" s="28"/>
      <c r="D3" s="28"/>
      <c r="E3" s="28"/>
      <c r="F3" s="27"/>
      <c r="G3" s="29"/>
      <c r="H3" s="27"/>
    </row>
    <row r="4" spans="1:8" ht="17.25">
      <c r="A4" s="27"/>
      <c r="B4" s="30" t="s">
        <v>154</v>
      </c>
      <c r="C4" s="31"/>
      <c r="D4" s="102" t="s">
        <v>155</v>
      </c>
      <c r="E4" s="103"/>
      <c r="F4" s="32"/>
      <c r="G4" s="29"/>
      <c r="H4" s="27"/>
    </row>
    <row r="5" spans="1:8" ht="13.5">
      <c r="A5" s="27"/>
      <c r="B5" s="33" t="s">
        <v>82</v>
      </c>
      <c r="C5" s="34"/>
      <c r="D5" s="104" t="s">
        <v>156</v>
      </c>
      <c r="E5" s="105"/>
      <c r="F5" s="28"/>
      <c r="G5" s="28"/>
      <c r="H5" s="27"/>
    </row>
    <row r="6" spans="1:8" ht="13.5">
      <c r="A6" s="27"/>
      <c r="B6" s="33" t="s">
        <v>84</v>
      </c>
      <c r="C6" s="34"/>
      <c r="D6" s="104" t="s">
        <v>157</v>
      </c>
      <c r="E6" s="105"/>
      <c r="F6" s="28"/>
      <c r="G6" s="28"/>
      <c r="H6" s="27"/>
    </row>
    <row r="7" spans="1:8" ht="14.25">
      <c r="A7" s="27"/>
      <c r="B7" s="33" t="s">
        <v>85</v>
      </c>
      <c r="C7" s="34"/>
      <c r="D7" s="95" t="s">
        <v>158</v>
      </c>
      <c r="E7" s="96"/>
      <c r="F7" s="28"/>
      <c r="G7" s="35"/>
      <c r="H7" s="27"/>
    </row>
    <row r="8" spans="1:8" ht="15" thickBot="1">
      <c r="A8" s="27"/>
      <c r="B8" s="36" t="s">
        <v>159</v>
      </c>
      <c r="C8" s="37"/>
      <c r="D8" s="97" t="s">
        <v>160</v>
      </c>
      <c r="E8" s="98"/>
      <c r="F8" s="28"/>
      <c r="G8" s="38"/>
      <c r="H8" s="27"/>
    </row>
    <row r="9" spans="1:8" ht="13.5">
      <c r="A9" s="27"/>
      <c r="B9" s="28"/>
      <c r="C9" s="28"/>
      <c r="D9" s="28"/>
      <c r="E9" s="28"/>
      <c r="F9" s="28"/>
      <c r="G9" s="28"/>
      <c r="H9" s="27"/>
    </row>
    <row r="10" spans="1:8" ht="14.25" thickBot="1">
      <c r="A10" s="27"/>
      <c r="B10" s="28"/>
      <c r="C10" s="28"/>
      <c r="D10" s="28"/>
      <c r="E10" s="28"/>
      <c r="F10" s="28"/>
      <c r="G10" s="28"/>
      <c r="H10" s="27"/>
    </row>
    <row r="11" spans="1:8" ht="13.5">
      <c r="A11" s="27"/>
      <c r="B11" s="39" t="s">
        <v>161</v>
      </c>
      <c r="C11" s="40" t="s">
        <v>162</v>
      </c>
      <c r="D11" s="41" t="s">
        <v>163</v>
      </c>
      <c r="E11" s="42" t="s">
        <v>164</v>
      </c>
      <c r="F11" s="40" t="s">
        <v>165</v>
      </c>
      <c r="G11" s="43" t="s">
        <v>166</v>
      </c>
      <c r="H11" s="27"/>
    </row>
    <row r="12" spans="1:8" ht="13.5">
      <c r="A12" s="27"/>
      <c r="B12" s="44">
        <v>1</v>
      </c>
      <c r="C12" s="45" t="s">
        <v>167</v>
      </c>
      <c r="D12" s="46" t="s">
        <v>168</v>
      </c>
      <c r="E12" s="47">
        <v>39264</v>
      </c>
      <c r="F12" s="48">
        <f>E12+7</f>
        <v>39271</v>
      </c>
      <c r="G12" s="49">
        <v>39271</v>
      </c>
      <c r="H12" s="50"/>
    </row>
    <row r="13" spans="1:8" ht="13.5">
      <c r="A13" s="27"/>
      <c r="B13" s="44">
        <v>2</v>
      </c>
      <c r="C13" s="45" t="s">
        <v>169</v>
      </c>
      <c r="D13" s="46" t="s">
        <v>170</v>
      </c>
      <c r="E13" s="47">
        <v>39273</v>
      </c>
      <c r="F13" s="48">
        <f aca="true" t="shared" si="0" ref="F13:F18">E13+7</f>
        <v>39280</v>
      </c>
      <c r="G13" s="49">
        <v>39277</v>
      </c>
      <c r="H13" s="50"/>
    </row>
    <row r="14" spans="1:8" ht="13.5">
      <c r="A14" s="27"/>
      <c r="B14" s="44">
        <v>3</v>
      </c>
      <c r="C14" s="45" t="s">
        <v>171</v>
      </c>
      <c r="D14" s="46" t="s">
        <v>172</v>
      </c>
      <c r="E14" s="47">
        <v>39284</v>
      </c>
      <c r="F14" s="48">
        <f t="shared" si="0"/>
        <v>39291</v>
      </c>
      <c r="G14" s="49">
        <v>39290</v>
      </c>
      <c r="H14" s="50"/>
    </row>
    <row r="15" spans="1:8" ht="13.5">
      <c r="A15" s="27"/>
      <c r="B15" s="44">
        <v>4</v>
      </c>
      <c r="C15" s="45" t="s">
        <v>173</v>
      </c>
      <c r="D15" s="46" t="s">
        <v>174</v>
      </c>
      <c r="E15" s="47">
        <v>39294</v>
      </c>
      <c r="F15" s="48">
        <f t="shared" si="0"/>
        <v>39301</v>
      </c>
      <c r="G15" s="49">
        <v>39297</v>
      </c>
      <c r="H15" s="50"/>
    </row>
    <row r="16" spans="1:8" ht="13.5">
      <c r="A16" s="27"/>
      <c r="B16" s="44">
        <v>5</v>
      </c>
      <c r="C16" s="45" t="s">
        <v>175</v>
      </c>
      <c r="D16" s="46" t="s">
        <v>176</v>
      </c>
      <c r="E16" s="47">
        <v>39298</v>
      </c>
      <c r="F16" s="48">
        <f t="shared" si="0"/>
        <v>39305</v>
      </c>
      <c r="G16" s="49">
        <v>39306</v>
      </c>
      <c r="H16" s="27"/>
    </row>
    <row r="17" spans="1:8" ht="13.5">
      <c r="A17" s="27"/>
      <c r="B17" s="44">
        <v>6</v>
      </c>
      <c r="C17" s="45" t="s">
        <v>177</v>
      </c>
      <c r="D17" s="46" t="s">
        <v>178</v>
      </c>
      <c r="E17" s="47">
        <v>39308</v>
      </c>
      <c r="F17" s="48">
        <f t="shared" si="0"/>
        <v>39315</v>
      </c>
      <c r="G17" s="49">
        <v>39315</v>
      </c>
      <c r="H17" s="27"/>
    </row>
    <row r="18" spans="1:8" ht="13.5">
      <c r="A18" s="28"/>
      <c r="B18" s="44">
        <v>7</v>
      </c>
      <c r="C18" s="45" t="s">
        <v>179</v>
      </c>
      <c r="D18" s="46" t="s">
        <v>180</v>
      </c>
      <c r="E18" s="47">
        <v>39326</v>
      </c>
      <c r="F18" s="48">
        <f t="shared" si="0"/>
        <v>39333</v>
      </c>
      <c r="G18" s="49">
        <v>39331</v>
      </c>
      <c r="H18" s="27"/>
    </row>
    <row r="19" spans="1:8" ht="13.5">
      <c r="A19" s="28"/>
      <c r="B19" s="44">
        <v>8</v>
      </c>
      <c r="C19" s="45"/>
      <c r="D19" s="46"/>
      <c r="E19" s="51"/>
      <c r="F19" s="48"/>
      <c r="G19" s="49"/>
      <c r="H19" s="27"/>
    </row>
    <row r="20" spans="1:8" ht="13.5">
      <c r="A20" s="28"/>
      <c r="B20" s="44">
        <v>9</v>
      </c>
      <c r="C20" s="45"/>
      <c r="D20" s="46"/>
      <c r="E20" s="51"/>
      <c r="F20" s="48"/>
      <c r="G20" s="49"/>
      <c r="H20" s="27"/>
    </row>
    <row r="21" spans="1:8" ht="13.5">
      <c r="A21" s="28"/>
      <c r="B21" s="44">
        <v>10</v>
      </c>
      <c r="C21" s="45"/>
      <c r="D21" s="46"/>
      <c r="E21" s="51"/>
      <c r="F21" s="48"/>
      <c r="G21" s="49"/>
      <c r="H21" s="27"/>
    </row>
    <row r="22" spans="1:8" ht="13.5">
      <c r="A22" s="28"/>
      <c r="B22" s="44">
        <v>11</v>
      </c>
      <c r="C22" s="45"/>
      <c r="D22" s="46"/>
      <c r="E22" s="51"/>
      <c r="F22" s="48"/>
      <c r="G22" s="49"/>
      <c r="H22" s="27"/>
    </row>
    <row r="23" spans="1:8" ht="13.5">
      <c r="A23" s="28"/>
      <c r="B23" s="44">
        <v>12</v>
      </c>
      <c r="C23" s="45"/>
      <c r="D23" s="46"/>
      <c r="E23" s="51"/>
      <c r="F23" s="48"/>
      <c r="G23" s="49"/>
      <c r="H23" s="27"/>
    </row>
    <row r="24" spans="1:8" ht="14.25" thickBot="1">
      <c r="A24" s="28"/>
      <c r="B24" s="52">
        <v>13</v>
      </c>
      <c r="C24" s="53"/>
      <c r="D24" s="54"/>
      <c r="E24" s="55"/>
      <c r="F24" s="56"/>
      <c r="G24" s="57"/>
      <c r="H24" s="27"/>
    </row>
    <row r="25" spans="1:8" ht="13.5">
      <c r="A25" s="27"/>
      <c r="B25" s="27"/>
      <c r="C25" s="27"/>
      <c r="D25" s="27"/>
      <c r="E25" s="27"/>
      <c r="F25" s="27"/>
      <c r="G25" s="27"/>
      <c r="H25" s="27"/>
    </row>
    <row r="26" spans="1:8" ht="13.5">
      <c r="A26" s="27"/>
      <c r="B26" s="27"/>
      <c r="C26" s="27"/>
      <c r="D26" s="27"/>
      <c r="E26" s="27"/>
      <c r="F26" s="27"/>
      <c r="G26" s="27"/>
      <c r="H26" s="27"/>
    </row>
    <row r="27" spans="1:8" ht="13.5">
      <c r="A27" s="27"/>
      <c r="B27" s="28"/>
      <c r="C27" s="28"/>
      <c r="D27" s="28"/>
      <c r="E27" s="28"/>
      <c r="F27" s="28"/>
      <c r="G27" s="28"/>
      <c r="H27" s="27"/>
    </row>
    <row r="28" spans="1:8" ht="21">
      <c r="A28" s="27"/>
      <c r="B28" s="28"/>
      <c r="C28" s="28"/>
      <c r="D28" s="99" t="s">
        <v>153</v>
      </c>
      <c r="E28" s="99"/>
      <c r="F28" s="99"/>
      <c r="G28" s="28"/>
      <c r="H28" s="27"/>
    </row>
    <row r="29" spans="1:8" ht="18" thickBot="1">
      <c r="A29" s="27"/>
      <c r="B29" s="28"/>
      <c r="C29" s="28"/>
      <c r="D29" s="28"/>
      <c r="E29" s="28"/>
      <c r="F29" s="27"/>
      <c r="G29" s="29"/>
      <c r="H29" s="27"/>
    </row>
    <row r="30" spans="1:8" ht="17.25">
      <c r="A30" s="27"/>
      <c r="B30" s="30" t="s">
        <v>154</v>
      </c>
      <c r="C30" s="58"/>
      <c r="D30" s="100" t="s">
        <v>181</v>
      </c>
      <c r="E30" s="101"/>
      <c r="F30" s="32"/>
      <c r="G30" s="29"/>
      <c r="H30" s="27"/>
    </row>
    <row r="31" spans="1:8" ht="13.5">
      <c r="A31" s="27"/>
      <c r="B31" s="33" t="s">
        <v>82</v>
      </c>
      <c r="C31" s="59"/>
      <c r="D31" s="89" t="s">
        <v>182</v>
      </c>
      <c r="E31" s="90"/>
      <c r="F31" s="28"/>
      <c r="G31" s="28"/>
      <c r="H31" s="27"/>
    </row>
    <row r="32" spans="1:8" ht="13.5">
      <c r="A32" s="27"/>
      <c r="B32" s="33" t="s">
        <v>84</v>
      </c>
      <c r="C32" s="59"/>
      <c r="D32" s="89" t="s">
        <v>183</v>
      </c>
      <c r="E32" s="90"/>
      <c r="F32" s="28"/>
      <c r="G32" s="28"/>
      <c r="H32" s="27"/>
    </row>
    <row r="33" spans="1:8" ht="14.25">
      <c r="A33" s="27"/>
      <c r="B33" s="33" t="s">
        <v>85</v>
      </c>
      <c r="C33" s="59"/>
      <c r="D33" s="91" t="s">
        <v>184</v>
      </c>
      <c r="E33" s="92"/>
      <c r="F33" s="28"/>
      <c r="G33" s="35"/>
      <c r="H33" s="27"/>
    </row>
    <row r="34" spans="1:8" ht="15" thickBot="1">
      <c r="A34" s="27"/>
      <c r="B34" s="36" t="s">
        <v>159</v>
      </c>
      <c r="C34" s="60"/>
      <c r="D34" s="93" t="s">
        <v>160</v>
      </c>
      <c r="E34" s="94"/>
      <c r="F34" s="28"/>
      <c r="G34" s="38"/>
      <c r="H34" s="27"/>
    </row>
    <row r="35" spans="1:8" ht="13.5">
      <c r="A35" s="27"/>
      <c r="B35" s="28"/>
      <c r="C35" s="28"/>
      <c r="D35" s="28"/>
      <c r="E35" s="28"/>
      <c r="F35" s="28"/>
      <c r="G35" s="28"/>
      <c r="H35" s="27"/>
    </row>
    <row r="36" spans="1:8" ht="14.25" thickBot="1">
      <c r="A36" s="27"/>
      <c r="B36" s="28"/>
      <c r="C36" s="28"/>
      <c r="D36" s="28"/>
      <c r="E36" s="28"/>
      <c r="F36" s="28"/>
      <c r="G36" s="28"/>
      <c r="H36" s="27"/>
    </row>
    <row r="37" spans="1:8" ht="13.5">
      <c r="A37" s="27"/>
      <c r="B37" s="39" t="s">
        <v>161</v>
      </c>
      <c r="C37" s="40" t="s">
        <v>162</v>
      </c>
      <c r="D37" s="41" t="s">
        <v>163</v>
      </c>
      <c r="E37" s="42" t="s">
        <v>164</v>
      </c>
      <c r="F37" s="40" t="s">
        <v>165</v>
      </c>
      <c r="G37" s="43" t="s">
        <v>166</v>
      </c>
      <c r="H37" s="27"/>
    </row>
    <row r="38" spans="1:8" ht="13.5">
      <c r="A38" s="27"/>
      <c r="B38" s="44">
        <v>1</v>
      </c>
      <c r="C38" s="45" t="s">
        <v>185</v>
      </c>
      <c r="D38" s="46" t="s">
        <v>186</v>
      </c>
      <c r="E38" s="47">
        <v>39264</v>
      </c>
      <c r="F38" s="48">
        <f>E38+7</f>
        <v>39271</v>
      </c>
      <c r="G38" s="49">
        <v>39270</v>
      </c>
      <c r="H38" s="27"/>
    </row>
    <row r="39" spans="1:8" ht="13.5">
      <c r="A39" s="27"/>
      <c r="B39" s="44">
        <v>2</v>
      </c>
      <c r="C39" s="45" t="s">
        <v>187</v>
      </c>
      <c r="D39" s="46" t="s">
        <v>188</v>
      </c>
      <c r="E39" s="47">
        <v>39271</v>
      </c>
      <c r="F39" s="48">
        <f>E39+7</f>
        <v>39278</v>
      </c>
      <c r="G39" s="49">
        <v>39277</v>
      </c>
      <c r="H39" s="27"/>
    </row>
    <row r="40" spans="1:8" ht="13.5">
      <c r="A40" s="27"/>
      <c r="B40" s="44">
        <v>3</v>
      </c>
      <c r="C40" s="45"/>
      <c r="D40" s="46"/>
      <c r="E40" s="47"/>
      <c r="F40" s="48"/>
      <c r="G40" s="49"/>
      <c r="H40" s="27"/>
    </row>
    <row r="41" spans="1:8" ht="13.5">
      <c r="A41" s="27"/>
      <c r="B41" s="44">
        <v>4</v>
      </c>
      <c r="C41" s="45"/>
      <c r="D41" s="46"/>
      <c r="E41" s="47"/>
      <c r="F41" s="48"/>
      <c r="G41" s="49"/>
      <c r="H41" s="27"/>
    </row>
    <row r="42" spans="1:8" ht="13.5">
      <c r="A42" s="27"/>
      <c r="B42" s="44">
        <v>5</v>
      </c>
      <c r="C42" s="45"/>
      <c r="D42" s="46"/>
      <c r="E42" s="47"/>
      <c r="F42" s="48"/>
      <c r="G42" s="49"/>
      <c r="H42" s="27"/>
    </row>
    <row r="43" spans="1:8" ht="13.5">
      <c r="A43" s="27"/>
      <c r="B43" s="44">
        <v>6</v>
      </c>
      <c r="C43" s="45"/>
      <c r="D43" s="46"/>
      <c r="E43" s="47"/>
      <c r="F43" s="48"/>
      <c r="G43" s="49"/>
      <c r="H43" s="27"/>
    </row>
    <row r="44" spans="1:8" ht="13.5">
      <c r="A44" s="28"/>
      <c r="B44" s="44">
        <v>7</v>
      </c>
      <c r="C44" s="45"/>
      <c r="D44" s="46"/>
      <c r="E44" s="47"/>
      <c r="F44" s="48"/>
      <c r="G44" s="49"/>
      <c r="H44" s="27"/>
    </row>
    <row r="45" spans="1:8" ht="13.5">
      <c r="A45" s="28"/>
      <c r="B45" s="44">
        <v>8</v>
      </c>
      <c r="C45" s="45"/>
      <c r="D45" s="46"/>
      <c r="E45" s="51"/>
      <c r="F45" s="48"/>
      <c r="G45" s="49"/>
      <c r="H45" s="27"/>
    </row>
    <row r="46" spans="1:8" ht="13.5">
      <c r="A46" s="28"/>
      <c r="B46" s="44">
        <v>9</v>
      </c>
      <c r="C46" s="45"/>
      <c r="D46" s="46"/>
      <c r="E46" s="51"/>
      <c r="F46" s="48"/>
      <c r="G46" s="49"/>
      <c r="H46" s="27"/>
    </row>
    <row r="47" spans="1:8" ht="13.5">
      <c r="A47" s="28"/>
      <c r="B47" s="44">
        <v>10</v>
      </c>
      <c r="C47" s="45"/>
      <c r="D47" s="46"/>
      <c r="E47" s="51"/>
      <c r="F47" s="48"/>
      <c r="G47" s="49"/>
      <c r="H47" s="27"/>
    </row>
    <row r="48" spans="1:8" ht="13.5">
      <c r="A48" s="28"/>
      <c r="B48" s="44">
        <v>11</v>
      </c>
      <c r="C48" s="45"/>
      <c r="D48" s="46"/>
      <c r="E48" s="51"/>
      <c r="F48" s="48"/>
      <c r="G48" s="49"/>
      <c r="H48" s="27"/>
    </row>
    <row r="49" spans="1:8" ht="13.5">
      <c r="A49" s="28"/>
      <c r="B49" s="44">
        <v>12</v>
      </c>
      <c r="C49" s="45"/>
      <c r="D49" s="46"/>
      <c r="E49" s="51"/>
      <c r="F49" s="48"/>
      <c r="G49" s="49"/>
      <c r="H49" s="27"/>
    </row>
    <row r="50" spans="1:8" ht="14.25" thickBot="1">
      <c r="A50" s="28"/>
      <c r="B50" s="52">
        <v>13</v>
      </c>
      <c r="C50" s="53"/>
      <c r="D50" s="54"/>
      <c r="E50" s="55"/>
      <c r="F50" s="56"/>
      <c r="G50" s="5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</sheetData>
  <sheetProtection/>
  <mergeCells count="12">
    <mergeCell ref="D2:F2"/>
    <mergeCell ref="D4:E4"/>
    <mergeCell ref="D5:E5"/>
    <mergeCell ref="D6:E6"/>
    <mergeCell ref="D31:E31"/>
    <mergeCell ref="D32:E32"/>
    <mergeCell ref="D33:E33"/>
    <mergeCell ref="D34:E34"/>
    <mergeCell ref="D7:E7"/>
    <mergeCell ref="D8:E8"/>
    <mergeCell ref="D28:F28"/>
    <mergeCell ref="D30:E30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althusser</cp:lastModifiedBy>
  <dcterms:created xsi:type="dcterms:W3CDTF">2007-12-13T00:48:22Z</dcterms:created>
  <dcterms:modified xsi:type="dcterms:W3CDTF">2010-05-20T05:53:36Z</dcterms:modified>
  <cp:category/>
  <cp:version/>
  <cp:contentType/>
  <cp:contentStatus/>
</cp:coreProperties>
</file>