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ebc5ae67f5b897a/ドキュメント/ryukoku/1B/"/>
    </mc:Choice>
  </mc:AlternateContent>
  <bookViews>
    <workbookView xWindow="240" yWindow="15" windowWidth="14940" windowHeight="9450" tabRatio="709" activeTab="11"/>
  </bookViews>
  <sheets>
    <sheet name="条件式" sheetId="13" r:id="rId1"/>
    <sheet name="例題1" sheetId="1" r:id="rId2"/>
    <sheet name="練習1" sheetId="2" r:id="rId3"/>
    <sheet name="例題2" sheetId="3" r:id="rId4"/>
    <sheet name="練習2" sheetId="4" r:id="rId5"/>
    <sheet name="課題1" sheetId="5" r:id="rId6"/>
    <sheet name="例題3" sheetId="6" r:id="rId7"/>
    <sheet name="例題4" sheetId="7" r:id="rId8"/>
    <sheet name="練習3" sheetId="8" r:id="rId9"/>
    <sheet name="課題2" sheetId="9" r:id="rId10"/>
    <sheet name="課題3" sheetId="10" r:id="rId11"/>
    <sheet name="復習" sheetId="14" r:id="rId12"/>
  </sheets>
  <calcPr calcId="152511"/>
</workbook>
</file>

<file path=xl/calcChain.xml><?xml version="1.0" encoding="utf-8"?>
<calcChain xmlns="http://schemas.openxmlformats.org/spreadsheetml/2006/main">
  <c r="E1" i="13" l="1"/>
  <c r="B10" i="14"/>
  <c r="C10" i="14"/>
  <c r="D10" i="14"/>
  <c r="B11" i="14"/>
  <c r="C11" i="14"/>
  <c r="D11" i="14"/>
  <c r="B12" i="14"/>
  <c r="C12" i="14"/>
  <c r="D12" i="14"/>
  <c r="B13" i="14"/>
  <c r="C13" i="14"/>
  <c r="D13" i="14"/>
  <c r="B14" i="14"/>
  <c r="C14" i="14"/>
  <c r="D14" i="14"/>
  <c r="B15" i="14"/>
  <c r="C15" i="14"/>
  <c r="D15" i="14"/>
</calcChain>
</file>

<file path=xl/sharedStrings.xml><?xml version="1.0" encoding="utf-8"?>
<sst xmlns="http://schemas.openxmlformats.org/spreadsheetml/2006/main" count="175" uniqueCount="106">
  <si>
    <t>得点</t>
    <rPh sb="0" eb="2">
      <t>トクテン</t>
    </rPh>
    <phoneticPr fontId="2"/>
  </si>
  <si>
    <t>合否（60点以上合格）</t>
    <rPh sb="0" eb="2">
      <t>ゴウヒ</t>
    </rPh>
    <rPh sb="5" eb="6">
      <t>テン</t>
    </rPh>
    <rPh sb="6" eb="8">
      <t>イジョウ</t>
    </rPh>
    <rPh sb="8" eb="10">
      <t>ゴウカク</t>
    </rPh>
    <phoneticPr fontId="2"/>
  </si>
  <si>
    <t>浅山</t>
    <rPh sb="0" eb="2">
      <t>アサヤマ</t>
    </rPh>
    <phoneticPr fontId="2"/>
  </si>
  <si>
    <t>井上</t>
    <rPh sb="0" eb="2">
      <t>イノウエ</t>
    </rPh>
    <phoneticPr fontId="2"/>
  </si>
  <si>
    <t>上原</t>
    <rPh sb="0" eb="2">
      <t>ウエハラ</t>
    </rPh>
    <phoneticPr fontId="2"/>
  </si>
  <si>
    <t>江本</t>
    <rPh sb="0" eb="2">
      <t>エモト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</si>
  <si>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</si>
  <si>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</si>
  <si>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点</t>
    <rPh sb="0" eb="1">
      <t>テン</t>
    </rPh>
    <phoneticPr fontId="2"/>
  </si>
  <si>
    <t>判定</t>
    <rPh sb="0" eb="2">
      <t>ハンテイ</t>
    </rPh>
    <phoneticPr fontId="2"/>
  </si>
  <si>
    <t>青木一郎</t>
    <rPh sb="0" eb="2">
      <t>アオキ</t>
    </rPh>
    <rPh sb="2" eb="4">
      <t>イチロウ</t>
    </rPh>
    <phoneticPr fontId="2"/>
  </si>
  <si>
    <t>井上和子</t>
    <rPh sb="0" eb="2">
      <t>イノウエ</t>
    </rPh>
    <rPh sb="2" eb="4">
      <t>カズコ</t>
    </rPh>
    <phoneticPr fontId="2"/>
  </si>
  <si>
    <t>岡田益美</t>
    <rPh sb="0" eb="2">
      <t>オカダ</t>
    </rPh>
    <rPh sb="2" eb="3">
      <t>マス</t>
    </rPh>
    <rPh sb="3" eb="4">
      <t>ウツク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</si>
  <si>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</si>
  <si>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</si>
  <si>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おみやげ</t>
    <phoneticPr fontId="2"/>
  </si>
  <si>
    <t>成績</t>
    <rPh sb="0" eb="2">
      <t>セイセキ</t>
    </rPh>
    <phoneticPr fontId="2"/>
  </si>
  <si>
    <t>天野</t>
    <rPh sb="0" eb="2">
      <t>アマノ</t>
    </rPh>
    <phoneticPr fontId="2"/>
  </si>
  <si>
    <t>池田</t>
    <rPh sb="0" eb="2">
      <t>イケダ</t>
    </rPh>
    <phoneticPr fontId="2"/>
  </si>
  <si>
    <t>浮田</t>
    <rPh sb="0" eb="2">
      <t>ウキタ</t>
    </rPh>
    <phoneticPr fontId="2"/>
  </si>
  <si>
    <t>江原</t>
    <rPh sb="0" eb="2">
      <t>エハラ</t>
    </rPh>
    <phoneticPr fontId="2"/>
  </si>
  <si>
    <t>体重(kg)</t>
    <rPh sb="0" eb="2">
      <t>タイジュウ</t>
    </rPh>
    <phoneticPr fontId="2"/>
  </si>
  <si>
    <t>身長(cm)</t>
    <rPh sb="0" eb="2">
      <t>シンチョウ</t>
    </rPh>
    <phoneticPr fontId="2"/>
  </si>
  <si>
    <t>BMI=体重(kg) / 身長(m) × 身長(m)</t>
    <rPh sb="4" eb="6">
      <t>タイジュウ</t>
    </rPh>
    <rPh sb="13" eb="15">
      <t>シンチョウ</t>
    </rPh>
    <rPh sb="21" eb="23">
      <t>シンチョウ</t>
    </rPh>
    <phoneticPr fontId="2"/>
  </si>
  <si>
    <t>状態</t>
    <rPh sb="0" eb="2">
      <t>ジョウタイ</t>
    </rPh>
    <phoneticPr fontId="2"/>
  </si>
  <si>
    <t>浅井</t>
    <rPh sb="0" eb="2">
      <t>アサイ</t>
    </rPh>
    <phoneticPr fontId="2"/>
  </si>
  <si>
    <t>川田</t>
    <rPh sb="0" eb="2">
      <t>カワダ</t>
    </rPh>
    <phoneticPr fontId="2"/>
  </si>
  <si>
    <t>黒田</t>
    <rPh sb="0" eb="2">
      <t>クロダ</t>
    </rPh>
    <phoneticPr fontId="2"/>
  </si>
  <si>
    <t>笹田</t>
    <rPh sb="0" eb="2">
      <t>ササダ</t>
    </rPh>
    <phoneticPr fontId="2"/>
  </si>
  <si>
    <t>白井</t>
    <rPh sb="0" eb="2">
      <t>シライ</t>
    </rPh>
    <phoneticPr fontId="2"/>
  </si>
  <si>
    <t>平均</t>
    <rPh sb="0" eb="2">
      <t>ヘイキン</t>
    </rPh>
    <phoneticPr fontId="2"/>
  </si>
  <si>
    <t>日付</t>
    <rPh sb="0" eb="2">
      <t>ヒヅケ</t>
    </rPh>
    <phoneticPr fontId="2"/>
  </si>
  <si>
    <t>費目</t>
    <rPh sb="0" eb="2">
      <t>ヒモク</t>
    </rPh>
    <phoneticPr fontId="2"/>
  </si>
  <si>
    <t>価格</t>
    <rPh sb="0" eb="2">
      <t>カカク</t>
    </rPh>
    <phoneticPr fontId="2"/>
  </si>
  <si>
    <t>交通費</t>
    <rPh sb="0" eb="3">
      <t>コウツウヒ</t>
    </rPh>
    <phoneticPr fontId="2"/>
  </si>
  <si>
    <t>消耗品費</t>
    <rPh sb="0" eb="3">
      <t>ショウモウヒン</t>
    </rPh>
    <rPh sb="3" eb="4">
      <t>ヒ</t>
    </rPh>
    <phoneticPr fontId="2"/>
  </si>
  <si>
    <t>食費</t>
    <rPh sb="0" eb="2">
      <t>ショクヒ</t>
    </rPh>
    <phoneticPr fontId="2"/>
  </si>
  <si>
    <t>件数</t>
    <rPh sb="0" eb="2">
      <t>ケンスウ</t>
    </rPh>
    <phoneticPr fontId="2"/>
  </si>
  <si>
    <t>合計</t>
    <rPh sb="0" eb="2">
      <t>ゴウケイ</t>
    </rPh>
    <phoneticPr fontId="2"/>
  </si>
  <si>
    <t>地区</t>
    <rPh sb="0" eb="2">
      <t>チク</t>
    </rPh>
    <phoneticPr fontId="2"/>
  </si>
  <si>
    <t>クラブ</t>
    <phoneticPr fontId="2"/>
  </si>
  <si>
    <t>人数</t>
    <rPh sb="0" eb="2">
      <t>ニンズウ</t>
    </rPh>
    <phoneticPr fontId="2"/>
  </si>
  <si>
    <t>瀬田</t>
    <rPh sb="0" eb="2">
      <t>セタ</t>
    </rPh>
    <phoneticPr fontId="2"/>
  </si>
  <si>
    <t>大宮</t>
    <rPh sb="0" eb="2">
      <t>オオミヤ</t>
    </rPh>
    <phoneticPr fontId="2"/>
  </si>
  <si>
    <t>深草</t>
    <rPh sb="0" eb="2">
      <t>フカクサ</t>
    </rPh>
    <phoneticPr fontId="2"/>
  </si>
  <si>
    <t>サッカー</t>
    <phoneticPr fontId="2"/>
  </si>
  <si>
    <t>空手</t>
    <rPh sb="0" eb="2">
      <t>カラテ</t>
    </rPh>
    <phoneticPr fontId="2"/>
  </si>
  <si>
    <t>野球</t>
    <rPh sb="0" eb="2">
      <t>ヤキュウ</t>
    </rPh>
    <phoneticPr fontId="2"/>
  </si>
  <si>
    <t>テニス</t>
    <phoneticPr fontId="2"/>
  </si>
  <si>
    <t>バスケット</t>
    <phoneticPr fontId="2"/>
  </si>
  <si>
    <t>サッカー</t>
    <phoneticPr fontId="2"/>
  </si>
  <si>
    <t>クラブ数</t>
    <rPh sb="3" eb="4">
      <t>スウ</t>
    </rPh>
    <phoneticPr fontId="2"/>
  </si>
  <si>
    <t>合計人数</t>
    <rPh sb="0" eb="2">
      <t>ゴウケイ</t>
    </rPh>
    <rPh sb="2" eb="4">
      <t>ニンズウ</t>
    </rPh>
    <phoneticPr fontId="2"/>
  </si>
  <si>
    <t>青山高校</t>
    <rPh sb="0" eb="2">
      <t>アオヤマ</t>
    </rPh>
    <rPh sb="2" eb="4">
      <t>コウコウ</t>
    </rPh>
    <phoneticPr fontId="2"/>
  </si>
  <si>
    <t>池田高校</t>
    <rPh sb="0" eb="2">
      <t>イケダ</t>
    </rPh>
    <rPh sb="2" eb="4">
      <t>コウコウ</t>
    </rPh>
    <phoneticPr fontId="2"/>
  </si>
  <si>
    <t>上山高校</t>
    <rPh sb="0" eb="2">
      <t>ウエヤマ</t>
    </rPh>
    <rPh sb="2" eb="4">
      <t>コウコウ</t>
    </rPh>
    <phoneticPr fontId="2"/>
  </si>
  <si>
    <t>クラブの種類</t>
    <rPh sb="4" eb="6">
      <t>シュルイ</t>
    </rPh>
    <phoneticPr fontId="2"/>
  </si>
  <si>
    <t>部員数</t>
    <rPh sb="0" eb="3">
      <t>ブインスウ</t>
    </rPh>
    <phoneticPr fontId="2"/>
  </si>
  <si>
    <t>野球部</t>
    <rPh sb="0" eb="3">
      <t>ヤキュウブ</t>
    </rPh>
    <phoneticPr fontId="2"/>
  </si>
  <si>
    <t>テニス部</t>
    <rPh sb="3" eb="4">
      <t>ブ</t>
    </rPh>
    <phoneticPr fontId="2"/>
  </si>
  <si>
    <t>サッカー部</t>
    <rPh sb="4" eb="5">
      <t>ブ</t>
    </rPh>
    <phoneticPr fontId="2"/>
  </si>
  <si>
    <t>茶道部</t>
    <rPh sb="0" eb="3">
      <t>サドウブ</t>
    </rPh>
    <phoneticPr fontId="2"/>
  </si>
  <si>
    <t>華道部</t>
    <rPh sb="0" eb="3">
      <t>カドウブ</t>
    </rPh>
    <phoneticPr fontId="2"/>
  </si>
  <si>
    <t>クラブの数</t>
    <rPh sb="4" eb="5">
      <t>カズ</t>
    </rPh>
    <phoneticPr fontId="2"/>
  </si>
  <si>
    <t>部員数合計</t>
    <rPh sb="0" eb="3">
      <t>ブインスウ</t>
    </rPh>
    <rPh sb="3" eb="5">
      <t>ゴウケイ</t>
    </rPh>
    <phoneticPr fontId="2"/>
  </si>
  <si>
    <t>朝田部長</t>
    <rPh sb="0" eb="2">
      <t>アサダ</t>
    </rPh>
    <rPh sb="2" eb="4">
      <t>ブチョウ</t>
    </rPh>
    <phoneticPr fontId="2"/>
  </si>
  <si>
    <t>牛島</t>
    <rPh sb="0" eb="2">
      <t>ウシジマ</t>
    </rPh>
    <phoneticPr fontId="2"/>
  </si>
  <si>
    <t>榎本</t>
    <rPh sb="0" eb="2">
      <t>エノモト</t>
    </rPh>
    <phoneticPr fontId="2"/>
  </si>
  <si>
    <t>OKの合計</t>
    <rPh sb="3" eb="5">
      <t>ゴウケイ</t>
    </rPh>
    <phoneticPr fontId="2"/>
  </si>
  <si>
    <t>ミーティング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</si>
  <si>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</si>
  <si>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</si>
  <si>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</si>
  <si>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OK</t>
    <phoneticPr fontId="2"/>
  </si>
  <si>
    <t>NO</t>
    <phoneticPr fontId="2"/>
  </si>
  <si>
    <t>命題</t>
    <rPh sb="0" eb="2">
      <t>メイダイ</t>
    </rPh>
    <phoneticPr fontId="2"/>
  </si>
  <si>
    <t>条件式</t>
    <rPh sb="0" eb="3">
      <t>ジョウケンシキ</t>
    </rPh>
    <phoneticPr fontId="2"/>
  </si>
  <si>
    <t>結果</t>
    <rPh sb="0" eb="2">
      <t>ケッカ</t>
    </rPh>
    <phoneticPr fontId="2"/>
  </si>
  <si>
    <t>1は1である</t>
    <phoneticPr fontId="2"/>
  </si>
  <si>
    <t>=1=1</t>
    <phoneticPr fontId="2"/>
  </si>
  <si>
    <t>1は2である</t>
    <phoneticPr fontId="2"/>
  </si>
  <si>
    <t>=1=2</t>
    <phoneticPr fontId="2"/>
  </si>
  <si>
    <t>1は数値である</t>
    <rPh sb="2" eb="4">
      <t>スウチ</t>
    </rPh>
    <phoneticPr fontId="2"/>
  </si>
  <si>
    <t>=ISNUMBER(1)</t>
    <phoneticPr fontId="2"/>
  </si>
  <si>
    <t>あは文字列である</t>
    <rPh sb="2" eb="5">
      <t>モジレツ</t>
    </rPh>
    <phoneticPr fontId="2"/>
  </si>
  <si>
    <t>=ISTEXT("あ")</t>
    <phoneticPr fontId="2"/>
  </si>
  <si>
    <t>1は１以上である</t>
    <rPh sb="3" eb="5">
      <t>イジョウ</t>
    </rPh>
    <phoneticPr fontId="2"/>
  </si>
  <si>
    <t>=1&gt;=１</t>
    <phoneticPr fontId="2"/>
  </si>
  <si>
    <t>1は1より小さい</t>
    <rPh sb="5" eb="6">
      <t>チイ</t>
    </rPh>
    <phoneticPr fontId="2"/>
  </si>
  <si>
    <t>=1&lt;1</t>
    <phoneticPr fontId="2"/>
  </si>
  <si>
    <t>成績(80以上優60以上可)</t>
    <rPh sb="0" eb="2">
      <t>セイセキ</t>
    </rPh>
    <rPh sb="5" eb="7">
      <t>イジョウ</t>
    </rPh>
    <rPh sb="7" eb="8">
      <t>ユウ</t>
    </rPh>
    <rPh sb="10" eb="12">
      <t>イジョウ</t>
    </rPh>
    <rPh sb="12" eb="13">
      <t>カ</t>
    </rPh>
    <phoneticPr fontId="2"/>
  </si>
  <si>
    <t>セルE1はエラーである</t>
    <phoneticPr fontId="2"/>
  </si>
  <si>
    <t>=ISERROR(E1)</t>
    <phoneticPr fontId="2"/>
  </si>
  <si>
    <t>調査結果</t>
    <rPh sb="0" eb="2">
      <t>チョウサ</t>
    </rPh>
    <rPh sb="2" eb="4">
      <t>ケッカ</t>
    </rPh>
    <phoneticPr fontId="2"/>
  </si>
  <si>
    <t>回答番号</t>
    <rPh sb="0" eb="2">
      <t>カイトウ</t>
    </rPh>
    <rPh sb="2" eb="4">
      <t>バンゴウ</t>
    </rPh>
    <phoneticPr fontId="2"/>
  </si>
  <si>
    <t>家族人数</t>
    <rPh sb="0" eb="2">
      <t>カゾク</t>
    </rPh>
    <rPh sb="2" eb="4">
      <t>ニンズウ</t>
    </rPh>
    <phoneticPr fontId="2"/>
  </si>
  <si>
    <t>所得(千円)</t>
    <rPh sb="0" eb="2">
      <t>ショトク</t>
    </rPh>
    <rPh sb="3" eb="5">
      <t>センエン</t>
    </rPh>
    <phoneticPr fontId="2"/>
  </si>
  <si>
    <t>年齢</t>
    <rPh sb="0" eb="2">
      <t>ネンレイ</t>
    </rPh>
    <phoneticPr fontId="2"/>
  </si>
  <si>
    <t>所得順位</t>
    <rPh sb="0" eb="2">
      <t>ショトク</t>
    </rPh>
    <rPh sb="2" eb="4">
      <t>ジュンイ</t>
    </rPh>
    <phoneticPr fontId="2"/>
  </si>
  <si>
    <t>無回答</t>
    <rPh sb="0" eb="3">
      <t>ムカイトウ</t>
    </rPh>
    <phoneticPr fontId="2"/>
  </si>
  <si>
    <t>全件数</t>
    <rPh sb="0" eb="3">
      <t>ゼンケンスウ</t>
    </rPh>
    <phoneticPr fontId="2"/>
  </si>
  <si>
    <t>有効件数</t>
    <rPh sb="0" eb="2">
      <t>ユウコウ</t>
    </rPh>
    <rPh sb="2" eb="4">
      <t>ケンスウ</t>
    </rPh>
    <phoneticPr fontId="2"/>
  </si>
  <si>
    <t>平均値</t>
    <rPh sb="0" eb="3">
      <t>ヘイキンチ</t>
    </rPh>
    <phoneticPr fontId="2"/>
  </si>
  <si>
    <t>第一位</t>
    <rPh sb="0" eb="1">
      <t>ダイ</t>
    </rPh>
    <rPh sb="1" eb="2">
      <t>イチ</t>
    </rPh>
    <rPh sb="2" eb="3">
      <t>イ</t>
    </rPh>
    <phoneticPr fontId="2"/>
  </si>
  <si>
    <t>第二位</t>
    <rPh sb="0" eb="1">
      <t>ダイ</t>
    </rPh>
    <rPh sb="1" eb="2">
      <t>ニ</t>
    </rPh>
    <rPh sb="2" eb="3">
      <t>イ</t>
    </rPh>
    <phoneticPr fontId="2"/>
  </si>
  <si>
    <t>第三位</t>
    <rPh sb="0" eb="1">
      <t>ダイ</t>
    </rPh>
    <rPh sb="1" eb="2">
      <t>サン</t>
    </rPh>
    <rPh sb="2" eb="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</si>
</sst>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56" fontId="0" fillId="0" borderId="1" xfId="0" applyNumberFormat="1" applyBorder="1"/>
    <xf numFmtId="6" fontId="0" fillId="0" borderId="1" xfId="1" applyFont="1" applyBorder="1"/>
    <xf numFmtId="6" fontId="1" fillId="0" borderId="1" xfId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3" borderId="1" xfId="0" applyFill="1" applyBorder="1"/>
    <xf numFmtId="0" fontId="0" fillId="0" borderId="1" xfId="0" quotePrefix="1" applyBorder="1"/>
    <xf numFmtId="0" fontId="0" fillId="0" borderId="1" xfId="0" applyFill="1" applyBorder="1"/>
    <xf numFmtId="0" fontId="0" fillId="4" borderId="6" xfId="0" applyFill="1" applyBorder="1"/>
    <xf numFmtId="0" fontId="0" fillId="1" borderId="1" xfId="0" applyFill="1" applyBorder="1"/>
    <xf numFmtId="0" fontId="0" fillId="1" borderId="4" xfId="0" applyFill="1" applyBorder="1"/>
    <xf numFmtId="0" fontId="0" fillId="4" borderId="1" xfId="0" applyFill="1" applyBorder="1"/>
    <xf numFmtId="0" fontId="0" fillId="1" borderId="1" xfId="0" applyFill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3.5"/>
  <cols>
    <col min="1" max="1" width="19.875" bestFit="1" customWidth="1"/>
    <col min="2" max="3" width="13.5" customWidth="1"/>
    <col min="5" max="5" width="10.875" customWidth="1"/>
  </cols>
  <sheetData>
    <row r="1" spans="1:5" ht="14.25" thickBot="1">
      <c r="A1" s="15" t="s">
        <v>75</v>
      </c>
      <c r="B1" s="15" t="s">
        <v>76</v>
      </c>
      <c r="C1" s="15" t="s">
        <v>77</v>
      </c>
      <c r="E1" s="18" t="e">
        <f>1/0</f>
        <v>#DIV/0!</v>
      </c>
    </row>
    <row r="2" spans="1:5">
      <c r="A2" s="1" t="s">
        <v>78</v>
      </c>
      <c r="B2" s="16" t="s">
        <v>79</v>
      </c>
      <c r="C2" s="1"/>
    </row>
    <row r="3" spans="1:5">
      <c r="A3" s="1" t="s">
        <v>80</v>
      </c>
      <c r="B3" s="16" t="s">
        <v>81</v>
      </c>
      <c r="C3" s="1"/>
    </row>
    <row r="4" spans="1:5">
      <c r="A4" s="1" t="s">
        <v>88</v>
      </c>
      <c r="B4" s="16" t="s">
        <v>89</v>
      </c>
      <c r="C4" s="1"/>
    </row>
    <row r="5" spans="1:5">
      <c r="A5" s="1" t="s">
        <v>86</v>
      </c>
      <c r="B5" s="16" t="s">
        <v>87</v>
      </c>
      <c r="C5" s="1"/>
    </row>
    <row r="6" spans="1:5">
      <c r="A6" s="17" t="s">
        <v>82</v>
      </c>
      <c r="B6" s="16" t="s">
        <v>83</v>
      </c>
      <c r="C6" s="1"/>
    </row>
    <row r="7" spans="1:5">
      <c r="A7" s="17" t="s">
        <v>84</v>
      </c>
      <c r="B7" s="16" t="s">
        <v>85</v>
      </c>
      <c r="C7" s="1"/>
    </row>
    <row r="8" spans="1:5">
      <c r="A8" s="17" t="s">
        <v>91</v>
      </c>
      <c r="B8" s="16" t="s">
        <v>92</v>
      </c>
      <c r="C8" s="1"/>
    </row>
  </sheetData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20" sqref="H20"/>
    </sheetView>
  </sheetViews>
  <sheetFormatPr defaultRowHeight="13.5"/>
  <cols>
    <col min="2" max="2" width="11.625" bestFit="1" customWidth="1"/>
    <col min="5" max="5" width="11.625" bestFit="1" customWidth="1"/>
    <col min="7" max="7" width="11" bestFit="1" customWidth="1"/>
  </cols>
  <sheetData>
    <row r="1" spans="1:8">
      <c r="A1" s="1"/>
      <c r="B1" s="3" t="s">
        <v>56</v>
      </c>
      <c r="C1" s="3" t="s">
        <v>57</v>
      </c>
      <c r="E1" s="3" t="s">
        <v>56</v>
      </c>
      <c r="F1" s="3" t="s">
        <v>63</v>
      </c>
      <c r="G1" s="3" t="s">
        <v>64</v>
      </c>
      <c r="H1" s="3" t="s">
        <v>9</v>
      </c>
    </row>
    <row r="2" spans="1:8">
      <c r="A2" s="1" t="s">
        <v>53</v>
      </c>
      <c r="B2" s="1" t="s">
        <v>58</v>
      </c>
      <c r="C2" s="1">
        <v>23</v>
      </c>
      <c r="E2" s="1" t="s">
        <v>60</v>
      </c>
      <c r="F2" s="1"/>
      <c r="G2" s="1"/>
      <c r="H2" s="1"/>
    </row>
    <row r="3" spans="1:8">
      <c r="A3" s="1" t="s">
        <v>53</v>
      </c>
      <c r="B3" s="1" t="s">
        <v>59</v>
      </c>
      <c r="C3" s="1">
        <v>12</v>
      </c>
      <c r="E3" s="1" t="s">
        <v>58</v>
      </c>
      <c r="F3" s="1"/>
      <c r="G3" s="1"/>
      <c r="H3" s="1"/>
    </row>
    <row r="4" spans="1:8">
      <c r="A4" s="1" t="s">
        <v>53</v>
      </c>
      <c r="B4" s="1" t="s">
        <v>60</v>
      </c>
      <c r="C4" s="1">
        <v>14</v>
      </c>
      <c r="E4" s="1" t="s">
        <v>59</v>
      </c>
      <c r="F4" s="1"/>
      <c r="G4" s="1"/>
      <c r="H4" s="1"/>
    </row>
    <row r="5" spans="1:8">
      <c r="A5" s="1" t="s">
        <v>53</v>
      </c>
      <c r="B5" s="1" t="s">
        <v>61</v>
      </c>
      <c r="C5" s="1">
        <v>4</v>
      </c>
      <c r="E5" s="1" t="s">
        <v>61</v>
      </c>
      <c r="F5" s="1"/>
      <c r="G5" s="1"/>
      <c r="H5" s="1"/>
    </row>
    <row r="6" spans="1:8">
      <c r="A6" s="1" t="s">
        <v>54</v>
      </c>
      <c r="B6" s="1" t="s">
        <v>60</v>
      </c>
      <c r="C6" s="1">
        <v>32</v>
      </c>
      <c r="E6" s="1" t="s">
        <v>62</v>
      </c>
      <c r="F6" s="1"/>
      <c r="G6" s="1"/>
      <c r="H6" s="1"/>
    </row>
    <row r="7" spans="1:8">
      <c r="A7" s="1" t="s">
        <v>54</v>
      </c>
      <c r="B7" s="1" t="s">
        <v>59</v>
      </c>
      <c r="C7" s="1">
        <v>15</v>
      </c>
    </row>
    <row r="8" spans="1:8">
      <c r="A8" s="1" t="s">
        <v>54</v>
      </c>
      <c r="B8" s="1" t="s">
        <v>61</v>
      </c>
      <c r="C8" s="1">
        <v>23</v>
      </c>
    </row>
    <row r="9" spans="1:8">
      <c r="A9" s="1" t="s">
        <v>55</v>
      </c>
      <c r="B9" s="1" t="s">
        <v>61</v>
      </c>
      <c r="C9" s="1">
        <v>12</v>
      </c>
    </row>
    <row r="10" spans="1:8">
      <c r="A10" s="1" t="s">
        <v>55</v>
      </c>
      <c r="B10" s="1" t="s">
        <v>62</v>
      </c>
      <c r="C10" s="1">
        <v>32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22" sqref="F22"/>
    </sheetView>
  </sheetViews>
  <sheetFormatPr defaultRowHeight="13.5"/>
  <cols>
    <col min="1" max="1" width="10.875" bestFit="1" customWidth="1"/>
  </cols>
  <sheetData>
    <row r="1" spans="1:4">
      <c r="A1" s="3"/>
      <c r="B1" s="3" t="s">
        <v>70</v>
      </c>
      <c r="C1" s="3" t="s">
        <v>71</v>
      </c>
      <c r="D1" s="3" t="s">
        <v>72</v>
      </c>
    </row>
    <row r="2" spans="1:4">
      <c r="A2" s="1" t="s">
        <v>65</v>
      </c>
      <c r="B2" s="1" t="s">
        <v>73</v>
      </c>
      <c r="C2" s="1" t="s">
        <v>74</v>
      </c>
      <c r="D2" s="1" t="s">
        <v>74</v>
      </c>
    </row>
    <row r="3" spans="1:4">
      <c r="A3" s="1" t="s">
        <v>18</v>
      </c>
      <c r="B3" s="1" t="s">
        <v>74</v>
      </c>
      <c r="C3" s="1" t="s">
        <v>74</v>
      </c>
      <c r="D3" s="1" t="s">
        <v>73</v>
      </c>
    </row>
    <row r="4" spans="1:4">
      <c r="A4" s="1" t="s">
        <v>66</v>
      </c>
      <c r="B4" s="1" t="s">
        <v>73</v>
      </c>
      <c r="C4" s="1" t="s">
        <v>74</v>
      </c>
      <c r="D4" s="1" t="s">
        <v>73</v>
      </c>
    </row>
    <row r="5" spans="1:4" ht="14.25" thickBot="1">
      <c r="A5" s="13" t="s">
        <v>67</v>
      </c>
      <c r="B5" s="13" t="s">
        <v>74</v>
      </c>
      <c r="C5" s="13" t="s">
        <v>73</v>
      </c>
      <c r="D5" s="13" t="s">
        <v>73</v>
      </c>
    </row>
    <row r="6" spans="1:4" ht="14.25" thickTop="1">
      <c r="A6" s="12" t="s">
        <v>68</v>
      </c>
      <c r="B6" s="12"/>
      <c r="C6" s="12"/>
      <c r="D6" s="12"/>
    </row>
    <row r="7" spans="1:4">
      <c r="A7" s="1" t="s">
        <v>69</v>
      </c>
      <c r="B7" s="1"/>
      <c r="C7" s="1"/>
      <c r="D7" s="1"/>
    </row>
  </sheetData>
  <phoneticPr fontId="2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11" sqref="J11"/>
    </sheetView>
  </sheetViews>
  <sheetFormatPr defaultRowHeight="13.5"/>
  <sheetData>
    <row r="1" spans="1:5">
      <c r="A1" s="22" t="s">
        <v>93</v>
      </c>
      <c r="B1" s="22"/>
      <c r="C1" s="22"/>
      <c r="D1" s="22"/>
      <c r="E1" s="22"/>
    </row>
    <row r="2" spans="1:5">
      <c r="A2" s="19" t="s">
        <v>94</v>
      </c>
      <c r="B2" s="19" t="s">
        <v>95</v>
      </c>
      <c r="C2" s="19" t="s">
        <v>96</v>
      </c>
      <c r="D2" s="19" t="s">
        <v>97</v>
      </c>
      <c r="E2" s="19" t="s">
        <v>98</v>
      </c>
    </row>
    <row r="3" spans="1:5">
      <c r="A3" s="1">
        <v>1</v>
      </c>
      <c r="B3" s="1">
        <v>5</v>
      </c>
      <c r="C3" s="1">
        <v>250</v>
      </c>
      <c r="D3" s="1">
        <v>72</v>
      </c>
      <c r="E3" s="21"/>
    </row>
    <row r="4" spans="1:5">
      <c r="A4" s="1">
        <v>2</v>
      </c>
      <c r="B4" s="1">
        <v>4</v>
      </c>
      <c r="C4" s="1" t="s">
        <v>99</v>
      </c>
      <c r="D4" s="1" t="s">
        <v>99</v>
      </c>
      <c r="E4" s="21"/>
    </row>
    <row r="5" spans="1:5">
      <c r="A5" s="1">
        <v>3</v>
      </c>
      <c r="B5" s="1">
        <v>2</v>
      </c>
      <c r="C5" s="1">
        <v>570</v>
      </c>
      <c r="D5" s="1">
        <v>55</v>
      </c>
      <c r="E5" s="21"/>
    </row>
    <row r="6" spans="1:5">
      <c r="A6" s="1">
        <v>4</v>
      </c>
      <c r="B6" s="1">
        <v>3</v>
      </c>
      <c r="C6" s="1">
        <v>450</v>
      </c>
      <c r="D6" s="1">
        <v>34</v>
      </c>
      <c r="E6" s="21"/>
    </row>
    <row r="7" spans="1:5">
      <c r="A7" s="1">
        <v>5</v>
      </c>
      <c r="B7" s="1">
        <v>1</v>
      </c>
      <c r="C7" s="1" t="s">
        <v>99</v>
      </c>
      <c r="D7" s="1">
        <v>44</v>
      </c>
      <c r="E7" s="21"/>
    </row>
    <row r="8" spans="1:5">
      <c r="A8" s="1">
        <v>6</v>
      </c>
      <c r="B8" s="1">
        <v>2</v>
      </c>
      <c r="C8" s="1">
        <v>160</v>
      </c>
      <c r="D8" s="1">
        <v>18</v>
      </c>
      <c r="E8" s="21"/>
    </row>
    <row r="9" spans="1:5" ht="14.25" thickBot="1">
      <c r="A9" s="13">
        <v>7</v>
      </c>
      <c r="B9" s="13">
        <v>4</v>
      </c>
      <c r="C9" s="13">
        <v>480</v>
      </c>
      <c r="D9" s="13">
        <v>29</v>
      </c>
      <c r="E9" s="21"/>
    </row>
    <row r="10" spans="1:5" ht="14.25" thickTop="1">
      <c r="A10" s="20" t="s">
        <v>100</v>
      </c>
      <c r="B10" s="12">
        <f>COUNTA(B3:B9)</f>
        <v>7</v>
      </c>
      <c r="C10" s="12">
        <f>COUNTA(C3:C9)</f>
        <v>7</v>
      </c>
      <c r="D10" s="12">
        <f>COUNTA(D3:D9)</f>
        <v>7</v>
      </c>
    </row>
    <row r="11" spans="1:5">
      <c r="A11" s="19" t="s">
        <v>101</v>
      </c>
      <c r="B11" s="1">
        <f>COUNT(B3:B9)</f>
        <v>7</v>
      </c>
      <c r="C11" s="1">
        <f>COUNT(C3:C9)</f>
        <v>5</v>
      </c>
      <c r="D11" s="1">
        <f>COUNT(D3:D9)</f>
        <v>6</v>
      </c>
    </row>
    <row r="12" spans="1:5">
      <c r="A12" s="19" t="s">
        <v>102</v>
      </c>
      <c r="B12" s="1">
        <f>AVERAGE(B3:B9)</f>
        <v>3</v>
      </c>
      <c r="C12" s="1">
        <f>AVERAGE(C3:C9)</f>
        <v>382</v>
      </c>
      <c r="D12" s="1">
        <f>AVERAGE(D3:D9)</f>
        <v>42</v>
      </c>
    </row>
    <row r="13" spans="1:5">
      <c r="A13" s="19" t="s">
        <v>103</v>
      </c>
      <c r="B13" s="1">
        <f>MAX(B3:B9)</f>
        <v>5</v>
      </c>
      <c r="C13" s="1">
        <f>MAX(C3:C9)</f>
        <v>570</v>
      </c>
      <c r="D13" s="1">
        <f>MAX(D3:D9)</f>
        <v>72</v>
      </c>
    </row>
    <row r="14" spans="1:5">
      <c r="A14" s="19" t="s">
        <v>104</v>
      </c>
      <c r="B14" s="1">
        <f>LARGE(B3:B9,2)</f>
        <v>4</v>
      </c>
      <c r="C14" s="1">
        <f>LARGE(C3:C9,2)</f>
        <v>480</v>
      </c>
      <c r="D14" s="1">
        <f>LARGE(D3:D9,2)</f>
        <v>55</v>
      </c>
    </row>
    <row r="15" spans="1:5">
      <c r="A15" s="19" t="s">
        <v>105</v>
      </c>
      <c r="B15" s="1">
        <f>LARGE(B3:B9,3)</f>
        <v>4</v>
      </c>
      <c r="C15" s="1">
        <f>LARGE(C3:C9,3)</f>
        <v>450</v>
      </c>
      <c r="D15" s="1">
        <f>LARGE(D3:D9,3)</f>
        <v>44</v>
      </c>
    </row>
  </sheetData>
  <mergeCells count="1">
    <mergeCell ref="A1:E1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F14" sqref="F14"/>
    </sheetView>
  </sheetViews>
  <sheetFormatPr defaultRowHeight="13.5"/>
  <cols>
    <col min="4" max="4" width="19.5" bestFit="1" customWidth="1"/>
  </cols>
  <sheetData>
    <row r="2" spans="2:5">
      <c r="B2" s="6"/>
      <c r="C2" s="4" t="s">
        <v>0</v>
      </c>
      <c r="D2" s="4" t="s">
        <v>1</v>
      </c>
      <c r="E2" s="2"/>
    </row>
    <row r="3" spans="2:5">
      <c r="B3" s="1" t="s">
        <v>2</v>
      </c>
      <c r="C3" s="5">
        <v>70</v>
      </c>
      <c r="D3" s="5"/>
      <c r="E3" s="2"/>
    </row>
    <row r="4" spans="2:5">
      <c r="B4" s="1" t="s">
        <v>3</v>
      </c>
      <c r="C4" s="5">
        <v>44</v>
      </c>
      <c r="D4" s="5"/>
      <c r="E4" s="2"/>
    </row>
    <row r="5" spans="2:5">
      <c r="B5" s="1" t="s">
        <v>4</v>
      </c>
      <c r="C5" s="5">
        <v>85</v>
      </c>
      <c r="D5" s="5"/>
      <c r="E5" s="2"/>
    </row>
    <row r="6" spans="2:5">
      <c r="B6" s="1" t="s">
        <v>5</v>
      </c>
      <c r="C6" s="5">
        <v>52</v>
      </c>
      <c r="D6" s="5"/>
      <c r="E6" s="2"/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4" sqref="E14"/>
    </sheetView>
  </sheetViews>
  <sheetFormatPr defaultRowHeight="13.5"/>
  <cols>
    <col min="1" max="1" width="11.375" customWidth="1"/>
  </cols>
  <sheetData>
    <row r="1" spans="1:5">
      <c r="A1" s="4" t="s">
        <v>6</v>
      </c>
      <c r="B1" s="4" t="s">
        <v>7</v>
      </c>
      <c r="C1" s="4" t="s">
        <v>8</v>
      </c>
      <c r="D1" s="4" t="s">
        <v>9</v>
      </c>
      <c r="E1" s="4" t="s">
        <v>15</v>
      </c>
    </row>
    <row r="2" spans="1:5">
      <c r="A2" s="1" t="s">
        <v>10</v>
      </c>
      <c r="B2" s="5" t="s">
        <v>13</v>
      </c>
      <c r="C2" s="5">
        <v>60</v>
      </c>
      <c r="D2" s="1"/>
      <c r="E2" s="1"/>
    </row>
    <row r="3" spans="1:5">
      <c r="A3" s="1" t="s">
        <v>11</v>
      </c>
      <c r="B3" s="5" t="s">
        <v>14</v>
      </c>
      <c r="C3" s="5">
        <v>35</v>
      </c>
      <c r="D3" s="1"/>
      <c r="E3" s="1"/>
    </row>
    <row r="4" spans="1:5">
      <c r="A4" s="1" t="s">
        <v>12</v>
      </c>
      <c r="B4" s="5" t="s">
        <v>13</v>
      </c>
      <c r="C4" s="5">
        <v>19</v>
      </c>
      <c r="D4" s="1"/>
      <c r="E4" s="1"/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D3" sqref="D3"/>
    </sheetView>
  </sheetViews>
  <sheetFormatPr defaultRowHeight="13.5"/>
  <cols>
    <col min="4" max="4" width="24.375" bestFit="1" customWidth="1"/>
  </cols>
  <sheetData>
    <row r="2" spans="2:4">
      <c r="B2" s="6"/>
      <c r="C2" s="4" t="s">
        <v>0</v>
      </c>
      <c r="D2" s="4" t="s">
        <v>90</v>
      </c>
    </row>
    <row r="3" spans="2:4">
      <c r="B3" s="1" t="s">
        <v>2</v>
      </c>
      <c r="C3" s="5">
        <v>70</v>
      </c>
      <c r="D3" s="5"/>
    </row>
    <row r="4" spans="2:4">
      <c r="B4" s="1" t="s">
        <v>3</v>
      </c>
      <c r="C4" s="5">
        <v>44</v>
      </c>
      <c r="D4" s="5"/>
    </row>
    <row r="5" spans="2:4">
      <c r="B5" s="1" t="s">
        <v>4</v>
      </c>
      <c r="C5" s="5">
        <v>85</v>
      </c>
      <c r="D5" s="5"/>
    </row>
    <row r="6" spans="2:4">
      <c r="B6" s="1" t="s">
        <v>5</v>
      </c>
      <c r="C6" s="5">
        <v>52</v>
      </c>
      <c r="D6" s="5"/>
    </row>
  </sheetData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13" sqref="F13"/>
    </sheetView>
  </sheetViews>
  <sheetFormatPr defaultRowHeight="13.5"/>
  <sheetData>
    <row r="1" spans="1:3">
      <c r="A1" s="7" t="s">
        <v>6</v>
      </c>
      <c r="B1" s="7" t="s">
        <v>0</v>
      </c>
      <c r="C1" s="7" t="s">
        <v>16</v>
      </c>
    </row>
    <row r="2" spans="1:3">
      <c r="A2" s="1" t="s">
        <v>17</v>
      </c>
      <c r="B2" s="1">
        <v>55</v>
      </c>
      <c r="C2" s="1"/>
    </row>
    <row r="3" spans="1:3">
      <c r="A3" s="1" t="s">
        <v>18</v>
      </c>
      <c r="B3" s="1">
        <v>78</v>
      </c>
      <c r="C3" s="1"/>
    </row>
    <row r="4" spans="1:3">
      <c r="A4" s="1" t="s">
        <v>19</v>
      </c>
      <c r="B4" s="1">
        <v>65</v>
      </c>
      <c r="C4" s="1"/>
    </row>
    <row r="5" spans="1:3">
      <c r="A5" s="1" t="s">
        <v>20</v>
      </c>
      <c r="B5" s="1">
        <v>90</v>
      </c>
      <c r="C5" s="1"/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28" sqref="G28"/>
    </sheetView>
  </sheetViews>
  <sheetFormatPr defaultRowHeight="13.5"/>
  <cols>
    <col min="4" max="4" width="32.75" bestFit="1" customWidth="1"/>
  </cols>
  <sheetData>
    <row r="1" spans="1:5">
      <c r="A1" s="3"/>
      <c r="B1" s="3" t="s">
        <v>22</v>
      </c>
      <c r="C1" s="3" t="s">
        <v>21</v>
      </c>
      <c r="D1" s="3" t="s">
        <v>23</v>
      </c>
      <c r="E1" s="3" t="s">
        <v>24</v>
      </c>
    </row>
    <row r="2" spans="1:5">
      <c r="A2" s="1" t="s">
        <v>25</v>
      </c>
      <c r="B2" s="1">
        <v>175</v>
      </c>
      <c r="C2" s="1">
        <v>65</v>
      </c>
      <c r="D2" s="1"/>
      <c r="E2" s="1"/>
    </row>
    <row r="3" spans="1:5">
      <c r="A3" s="1" t="s">
        <v>26</v>
      </c>
      <c r="B3" s="1">
        <v>160</v>
      </c>
      <c r="C3" s="1">
        <v>58</v>
      </c>
      <c r="D3" s="1"/>
      <c r="E3" s="1"/>
    </row>
    <row r="4" spans="1:5">
      <c r="A4" s="1" t="s">
        <v>27</v>
      </c>
      <c r="B4" s="1">
        <v>155</v>
      </c>
      <c r="C4" s="1">
        <v>68</v>
      </c>
      <c r="D4" s="1"/>
      <c r="E4" s="1"/>
    </row>
    <row r="5" spans="1:5">
      <c r="A5" s="1" t="s">
        <v>28</v>
      </c>
      <c r="B5" s="1">
        <v>180</v>
      </c>
      <c r="C5" s="1">
        <v>55</v>
      </c>
      <c r="D5" s="1"/>
      <c r="E5" s="1"/>
    </row>
    <row r="6" spans="1:5">
      <c r="A6" s="1" t="s">
        <v>29</v>
      </c>
      <c r="B6" s="1">
        <v>172</v>
      </c>
      <c r="C6" s="1">
        <v>60</v>
      </c>
      <c r="D6" s="1"/>
      <c r="E6" s="1"/>
    </row>
    <row r="7" spans="1:5">
      <c r="A7" s="1" t="s">
        <v>30</v>
      </c>
      <c r="B7" s="1"/>
      <c r="C7" s="1"/>
      <c r="D7" s="1"/>
      <c r="E7" s="8"/>
    </row>
  </sheetData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D30" sqref="D30"/>
    </sheetView>
  </sheetViews>
  <sheetFormatPr defaultRowHeight="13.5"/>
  <sheetData>
    <row r="2" spans="2:7">
      <c r="B2" s="3" t="s">
        <v>31</v>
      </c>
      <c r="C2" s="3" t="s">
        <v>32</v>
      </c>
      <c r="D2" s="3" t="s">
        <v>33</v>
      </c>
      <c r="F2" s="3" t="s">
        <v>32</v>
      </c>
      <c r="G2" s="3" t="s">
        <v>37</v>
      </c>
    </row>
    <row r="3" spans="2:7">
      <c r="B3" s="9">
        <v>38843</v>
      </c>
      <c r="C3" s="1" t="s">
        <v>34</v>
      </c>
      <c r="D3" s="10">
        <v>2400</v>
      </c>
      <c r="F3" s="1" t="s">
        <v>34</v>
      </c>
      <c r="G3" s="1"/>
    </row>
    <row r="4" spans="2:7">
      <c r="B4" s="9">
        <v>38843</v>
      </c>
      <c r="C4" s="1" t="s">
        <v>35</v>
      </c>
      <c r="D4" s="10">
        <v>850</v>
      </c>
      <c r="F4" s="1" t="s">
        <v>35</v>
      </c>
      <c r="G4" s="1"/>
    </row>
    <row r="5" spans="2:7">
      <c r="B5" s="9">
        <v>38844</v>
      </c>
      <c r="C5" s="1" t="s">
        <v>34</v>
      </c>
      <c r="D5" s="10">
        <v>1250</v>
      </c>
      <c r="F5" s="1" t="s">
        <v>36</v>
      </c>
      <c r="G5" s="1"/>
    </row>
    <row r="6" spans="2:7">
      <c r="B6" s="9">
        <v>38846</v>
      </c>
      <c r="C6" s="1" t="s">
        <v>36</v>
      </c>
      <c r="D6" s="10">
        <v>870</v>
      </c>
    </row>
    <row r="7" spans="2:7">
      <c r="B7" s="9">
        <v>38847</v>
      </c>
      <c r="C7" s="1" t="s">
        <v>35</v>
      </c>
      <c r="D7" s="10">
        <v>650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F14" sqref="F14"/>
    </sheetView>
  </sheetViews>
  <sheetFormatPr defaultRowHeight="13.5"/>
  <sheetData>
    <row r="2" spans="2:7">
      <c r="B2" s="3" t="s">
        <v>31</v>
      </c>
      <c r="C2" s="3" t="s">
        <v>32</v>
      </c>
      <c r="D2" s="3" t="s">
        <v>33</v>
      </c>
      <c r="F2" s="3" t="s">
        <v>32</v>
      </c>
      <c r="G2" s="3" t="s">
        <v>38</v>
      </c>
    </row>
    <row r="3" spans="2:7">
      <c r="B3" s="9">
        <v>38843</v>
      </c>
      <c r="C3" s="1" t="s">
        <v>34</v>
      </c>
      <c r="D3" s="11">
        <v>2400</v>
      </c>
      <c r="F3" s="1" t="s">
        <v>34</v>
      </c>
      <c r="G3" s="1"/>
    </row>
    <row r="4" spans="2:7">
      <c r="B4" s="9">
        <v>38843</v>
      </c>
      <c r="C4" s="1" t="s">
        <v>35</v>
      </c>
      <c r="D4" s="11">
        <v>850</v>
      </c>
      <c r="F4" s="1" t="s">
        <v>35</v>
      </c>
      <c r="G4" s="1"/>
    </row>
    <row r="5" spans="2:7">
      <c r="B5" s="9">
        <v>38844</v>
      </c>
      <c r="C5" s="1" t="s">
        <v>34</v>
      </c>
      <c r="D5" s="11">
        <v>1250</v>
      </c>
      <c r="F5" s="1" t="s">
        <v>36</v>
      </c>
      <c r="G5" s="1"/>
    </row>
    <row r="6" spans="2:7">
      <c r="B6" s="9">
        <v>38846</v>
      </c>
      <c r="C6" s="1" t="s">
        <v>36</v>
      </c>
      <c r="D6" s="11">
        <v>870</v>
      </c>
    </row>
    <row r="7" spans="2:7">
      <c r="B7" s="9">
        <v>38847</v>
      </c>
      <c r="C7" s="1" t="s">
        <v>35</v>
      </c>
      <c r="D7" s="11">
        <v>650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22" sqref="E22"/>
    </sheetView>
  </sheetViews>
  <sheetFormatPr defaultRowHeight="13.5"/>
  <sheetData>
    <row r="1" spans="1:7" ht="14.25" thickBot="1">
      <c r="A1" s="14" t="s">
        <v>39</v>
      </c>
      <c r="B1" s="14" t="s">
        <v>40</v>
      </c>
      <c r="C1" s="14" t="s">
        <v>41</v>
      </c>
      <c r="E1" s="3" t="s">
        <v>40</v>
      </c>
      <c r="F1" s="3" t="s">
        <v>51</v>
      </c>
      <c r="G1" s="3" t="s">
        <v>52</v>
      </c>
    </row>
    <row r="2" spans="1:7" ht="14.25" thickTop="1">
      <c r="A2" s="12" t="s">
        <v>42</v>
      </c>
      <c r="B2" s="12" t="s">
        <v>45</v>
      </c>
      <c r="C2" s="12">
        <v>24</v>
      </c>
      <c r="E2" s="1" t="s">
        <v>45</v>
      </c>
      <c r="F2" s="1"/>
      <c r="G2" s="1"/>
    </row>
    <row r="3" spans="1:7">
      <c r="A3" s="1" t="s">
        <v>42</v>
      </c>
      <c r="B3" s="1" t="s">
        <v>46</v>
      </c>
      <c r="C3" s="1">
        <v>13</v>
      </c>
      <c r="E3" s="1" t="s">
        <v>47</v>
      </c>
      <c r="F3" s="1"/>
      <c r="G3" s="1"/>
    </row>
    <row r="4" spans="1:7">
      <c r="A4" s="1" t="s">
        <v>42</v>
      </c>
      <c r="B4" s="1" t="s">
        <v>47</v>
      </c>
      <c r="C4" s="1">
        <v>32</v>
      </c>
      <c r="E4" s="1" t="s">
        <v>46</v>
      </c>
      <c r="F4" s="1"/>
      <c r="G4" s="1"/>
    </row>
    <row r="5" spans="1:7">
      <c r="A5" s="1" t="s">
        <v>43</v>
      </c>
      <c r="B5" s="1" t="s">
        <v>47</v>
      </c>
      <c r="C5" s="1">
        <v>14</v>
      </c>
      <c r="E5" s="1" t="s">
        <v>48</v>
      </c>
      <c r="F5" s="1"/>
      <c r="G5" s="1"/>
    </row>
    <row r="6" spans="1:7">
      <c r="A6" s="1" t="s">
        <v>43</v>
      </c>
      <c r="B6" s="1" t="s">
        <v>48</v>
      </c>
      <c r="C6" s="1">
        <v>6</v>
      </c>
      <c r="E6" s="1" t="s">
        <v>49</v>
      </c>
      <c r="F6" s="1"/>
      <c r="G6" s="1"/>
    </row>
    <row r="7" spans="1:7">
      <c r="A7" s="1" t="s">
        <v>43</v>
      </c>
      <c r="B7" s="1" t="s">
        <v>49</v>
      </c>
      <c r="C7" s="1">
        <v>24</v>
      </c>
    </row>
    <row r="8" spans="1:7">
      <c r="A8" s="1" t="s">
        <v>44</v>
      </c>
      <c r="B8" s="1" t="s">
        <v>50</v>
      </c>
      <c r="C8" s="1">
        <v>53</v>
      </c>
    </row>
    <row r="9" spans="1:7">
      <c r="A9" s="1" t="s">
        <v>44</v>
      </c>
      <c r="B9" s="1" t="s">
        <v>47</v>
      </c>
      <c r="C9" s="1">
        <v>43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条件式</vt:lpstr>
      <vt:lpstr>例題1</vt:lpstr>
      <vt:lpstr>練習1</vt:lpstr>
      <vt:lpstr>例題2</vt:lpstr>
      <vt:lpstr>練習2</vt:lpstr>
      <vt:lpstr>課題1</vt:lpstr>
      <vt:lpstr>例題3</vt:lpstr>
      <vt:lpstr>例題4</vt:lpstr>
      <vt:lpstr>練習3</vt:lpstr>
      <vt:lpstr>課題2</vt:lpstr>
      <vt:lpstr>課題3</vt:lpstr>
      <vt:lpstr>復習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秦野伸介</dc:creator>
  <cp:lastModifiedBy>Hatano Shinsuke</cp:lastModifiedBy>
  <dcterms:created xsi:type="dcterms:W3CDTF">2006-11-02T01:28:33Z</dcterms:created>
  <dcterms:modified xsi:type="dcterms:W3CDTF">2013-10-31T02:20:17Z</dcterms:modified>
</cp:coreProperties>
</file>