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60" yWindow="75" windowWidth="15480" windowHeight="11640" tabRatio="681"/>
  </bookViews>
  <sheets>
    <sheet name="vlookup" sheetId="4" r:id="rId1"/>
    <sheet name="hlookup" sheetId="5" r:id="rId2"/>
    <sheet name="一致" sheetId="6" r:id="rId3"/>
    <sheet name="以上" sheetId="7" r:id="rId4"/>
    <sheet name="練習問題1" sheetId="30484" r:id="rId5"/>
    <sheet name="練習問題2" sheetId="30485" r:id="rId6"/>
    <sheet name="領収書" sheetId="2416" r:id="rId7"/>
    <sheet name="お客様データ" sheetId="16" r:id="rId8"/>
    <sheet name="製品単価表" sheetId="30486" r:id="rId9"/>
  </sheets>
  <externalReferences>
    <externalReference r:id="rId10"/>
  </externalReferences>
  <definedNames>
    <definedName name="商品">[1]商品マスター!$A$2:$H$21</definedName>
    <definedName name="商品別売上金額">[1]売上台帳!$W$14:$AP$15</definedName>
    <definedName name="商品別売上表">#REF!</definedName>
    <definedName name="担当者">[1]担当者マスター!$A$2:$C$11</definedName>
  </definedNames>
  <calcPr calcId="125725"/>
</workbook>
</file>

<file path=xl/calcChain.xml><?xml version="1.0" encoding="utf-8"?>
<calcChain xmlns="http://schemas.openxmlformats.org/spreadsheetml/2006/main">
  <c r="C17" i="2416"/>
  <c r="J17"/>
  <c r="C18"/>
  <c r="J18"/>
  <c r="C19"/>
  <c r="J19"/>
  <c r="C20"/>
  <c r="J20"/>
  <c r="C21"/>
  <c r="J21"/>
  <c r="C22"/>
  <c r="H22"/>
  <c r="J22"/>
  <c r="C23"/>
  <c r="H23"/>
  <c r="J23"/>
  <c r="C24"/>
  <c r="H24"/>
  <c r="J24"/>
  <c r="C25"/>
  <c r="H25"/>
  <c r="J25"/>
  <c r="C26"/>
  <c r="H26"/>
  <c r="J26"/>
  <c r="C27"/>
  <c r="H27"/>
  <c r="J27"/>
  <c r="C28"/>
  <c r="H28"/>
  <c r="J28"/>
  <c r="C29"/>
  <c r="H29"/>
  <c r="J29"/>
</calcChain>
</file>

<file path=xl/sharedStrings.xml><?xml version="1.0" encoding="utf-8"?>
<sst xmlns="http://schemas.openxmlformats.org/spreadsheetml/2006/main" count="293" uniqueCount="173">
  <si>
    <t>お客様</t>
    <rPh sb="1" eb="3">
      <t>キャクサマ</t>
    </rPh>
    <phoneticPr fontId="2"/>
  </si>
  <si>
    <t>北海みやげ物店</t>
    <rPh sb="0" eb="2">
      <t>ホッカイ</t>
    </rPh>
    <rPh sb="5" eb="6">
      <t>モノ</t>
    </rPh>
    <rPh sb="6" eb="7">
      <t>テン</t>
    </rPh>
    <phoneticPr fontId="2"/>
  </si>
  <si>
    <t>北海道稚内市○○××</t>
    <rPh sb="0" eb="3">
      <t>ホッカイドウ</t>
    </rPh>
    <rPh sb="3" eb="6">
      <t>ワッカナイシ</t>
    </rPh>
    <phoneticPr fontId="2"/>
  </si>
  <si>
    <t>02-123-4567</t>
    <phoneticPr fontId="2"/>
  </si>
  <si>
    <t>02-123-4568</t>
    <phoneticPr fontId="2"/>
  </si>
  <si>
    <t>コード</t>
    <phoneticPr fontId="2"/>
  </si>
  <si>
    <t>コード</t>
    <phoneticPr fontId="2"/>
  </si>
  <si>
    <t>商品名</t>
    <rPh sb="0" eb="3">
      <t>ショウヒンメイ</t>
    </rPh>
    <phoneticPr fontId="2"/>
  </si>
  <si>
    <t>単価</t>
    <rPh sb="0" eb="2">
      <t>タンカ</t>
    </rPh>
    <phoneticPr fontId="2"/>
  </si>
  <si>
    <t>C-1</t>
    <phoneticPr fontId="2"/>
  </si>
  <si>
    <t>タラバガニ（1.6ｋｇ）</t>
    <phoneticPr fontId="2"/>
  </si>
  <si>
    <t>C-2</t>
    <phoneticPr fontId="2"/>
  </si>
  <si>
    <t>タラバガニ（1.4ｋｇ）</t>
    <phoneticPr fontId="2"/>
  </si>
  <si>
    <t>C-3</t>
    <phoneticPr fontId="2"/>
  </si>
  <si>
    <t>タラバガニ（1.2ｋｇ）</t>
    <phoneticPr fontId="2"/>
  </si>
  <si>
    <t>E-1</t>
    <phoneticPr fontId="2"/>
  </si>
  <si>
    <t>瓶詰めいくら</t>
    <rPh sb="0" eb="2">
      <t>ビンヅ</t>
    </rPh>
    <phoneticPr fontId="2"/>
  </si>
  <si>
    <t>E-2</t>
    <phoneticPr fontId="2"/>
  </si>
  <si>
    <t>生筋子</t>
    <rPh sb="0" eb="1">
      <t>ナマ</t>
    </rPh>
    <rPh sb="1" eb="3">
      <t>スジコ</t>
    </rPh>
    <phoneticPr fontId="2"/>
  </si>
  <si>
    <t>E-3</t>
    <phoneticPr fontId="2"/>
  </si>
  <si>
    <t>特選数の子</t>
    <rPh sb="0" eb="2">
      <t>トクセン</t>
    </rPh>
    <rPh sb="2" eb="3">
      <t>カズ</t>
    </rPh>
    <rPh sb="4" eb="5">
      <t>コ</t>
    </rPh>
    <phoneticPr fontId="2"/>
  </si>
  <si>
    <t>F-1</t>
    <phoneticPr fontId="2"/>
  </si>
  <si>
    <t>ほっけ5匹パック</t>
    <rPh sb="4" eb="5">
      <t>ヒキ</t>
    </rPh>
    <phoneticPr fontId="2"/>
  </si>
  <si>
    <t>F-2</t>
    <phoneticPr fontId="2"/>
  </si>
  <si>
    <t>ししゃも10匹パック</t>
    <rPh sb="6" eb="7">
      <t>ヒキ</t>
    </rPh>
    <phoneticPr fontId="2"/>
  </si>
  <si>
    <t>F-3</t>
    <phoneticPr fontId="2"/>
  </si>
  <si>
    <t>生さんま5匹パック</t>
    <rPh sb="0" eb="1">
      <t>ナマ</t>
    </rPh>
    <rPh sb="5" eb="6">
      <t>ヒキ</t>
    </rPh>
    <phoneticPr fontId="2"/>
  </si>
  <si>
    <t>お客様コード</t>
    <rPh sb="1" eb="3">
      <t>キャクサマ</t>
    </rPh>
    <phoneticPr fontId="2"/>
  </si>
  <si>
    <t>注文日</t>
    <rPh sb="0" eb="2">
      <t>チュウモン</t>
    </rPh>
    <rPh sb="2" eb="3">
      <t>ビ</t>
    </rPh>
    <phoneticPr fontId="2"/>
  </si>
  <si>
    <t>数量</t>
    <rPh sb="0" eb="2">
      <t>スウリョウ</t>
    </rPh>
    <phoneticPr fontId="2"/>
  </si>
  <si>
    <t>割引率</t>
    <rPh sb="0" eb="2">
      <t>ワリビキ</t>
    </rPh>
    <rPh sb="2" eb="3">
      <t>リツ</t>
    </rPh>
    <phoneticPr fontId="2"/>
  </si>
  <si>
    <t>国語</t>
    <rPh sb="0" eb="2">
      <t>コクゴ</t>
    </rPh>
    <phoneticPr fontId="2"/>
  </si>
  <si>
    <t>評価</t>
    <rPh sb="0" eb="2">
      <t>ヒョウカ</t>
    </rPh>
    <phoneticPr fontId="2"/>
  </si>
  <si>
    <t>数学</t>
    <rPh sb="0" eb="2">
      <t>スウガク</t>
    </rPh>
    <phoneticPr fontId="2"/>
  </si>
  <si>
    <t>英語</t>
    <rPh sb="0" eb="2">
      <t>エイゴ</t>
    </rPh>
    <phoneticPr fontId="2"/>
  </si>
  <si>
    <t>理科</t>
    <rPh sb="0" eb="2">
      <t>リカ</t>
    </rPh>
    <phoneticPr fontId="2"/>
  </si>
  <si>
    <t>社会</t>
    <rPh sb="0" eb="2">
      <t>シャカイ</t>
    </rPh>
    <phoneticPr fontId="2"/>
  </si>
  <si>
    <t>合計</t>
    <rPh sb="0" eb="2">
      <t>ゴウケイ</t>
    </rPh>
    <phoneticPr fontId="2"/>
  </si>
  <si>
    <t>飯田　吾郎</t>
    <rPh sb="0" eb="2">
      <t>イイダ</t>
    </rPh>
    <rPh sb="3" eb="5">
      <t>ゴロウ</t>
    </rPh>
    <phoneticPr fontId="2"/>
  </si>
  <si>
    <t>福田　裕子</t>
    <rPh sb="0" eb="2">
      <t>フクダ</t>
    </rPh>
    <rPh sb="3" eb="5">
      <t>ユウコ</t>
    </rPh>
    <phoneticPr fontId="2"/>
  </si>
  <si>
    <t>安倍　一郎</t>
    <rPh sb="0" eb="2">
      <t>あべ</t>
    </rPh>
    <rPh sb="3" eb="5">
      <t>いちろう</t>
    </rPh>
    <phoneticPr fontId="2" type="Hiragana" alignment="center"/>
  </si>
  <si>
    <t>保田　裕子</t>
    <rPh sb="0" eb="2">
      <t>やすだ</t>
    </rPh>
    <rPh sb="3" eb="5">
      <t>ゆうこ</t>
    </rPh>
    <phoneticPr fontId="2" type="Hiragana" alignment="center"/>
  </si>
  <si>
    <t>後藤　義男</t>
    <rPh sb="0" eb="2">
      <t>ごとう</t>
    </rPh>
    <rPh sb="3" eb="5">
      <t>よしお</t>
    </rPh>
    <phoneticPr fontId="2" type="Hiragana" alignment="center"/>
  </si>
  <si>
    <t>吉澤　なつみ</t>
    <rPh sb="0" eb="2">
      <t>よしざわ</t>
    </rPh>
    <phoneticPr fontId="2" type="Hiragana" alignment="center"/>
  </si>
  <si>
    <t>新垣　秀樹</t>
    <rPh sb="0" eb="2">
      <t>にいがき</t>
    </rPh>
    <rPh sb="3" eb="5">
      <t>ひでき</t>
    </rPh>
    <phoneticPr fontId="2" type="Hiragana" alignment="center"/>
  </si>
  <si>
    <t>松浦　拓哉</t>
    <rPh sb="0" eb="2">
      <t>まつうら</t>
    </rPh>
    <rPh sb="3" eb="5">
      <t>たくや</t>
    </rPh>
    <phoneticPr fontId="2" type="Hiragana" alignment="center"/>
  </si>
  <si>
    <t>矢口　圭</t>
    <rPh sb="0" eb="2">
      <t>やぐち</t>
    </rPh>
    <rPh sb="3" eb="4">
      <t>けい</t>
    </rPh>
    <phoneticPr fontId="2" type="Hiragana" alignment="center"/>
  </si>
  <si>
    <t>石川　昌男</t>
    <rPh sb="0" eb="2">
      <t>いしかわ</t>
    </rPh>
    <rPh sb="3" eb="5">
      <t>まさお</t>
    </rPh>
    <phoneticPr fontId="2" type="Hiragana" alignment="center"/>
  </si>
  <si>
    <t>紺野　真里</t>
    <rPh sb="0" eb="2">
      <t>こんの</t>
    </rPh>
    <rPh sb="3" eb="5">
      <t>まり</t>
    </rPh>
    <phoneticPr fontId="2" type="Hiragana" alignment="center"/>
  </si>
  <si>
    <t>中澤　雅彦</t>
    <rPh sb="0" eb="2">
      <t>なかざわ</t>
    </rPh>
    <rPh sb="3" eb="5">
      <t>まさひこ</t>
    </rPh>
    <phoneticPr fontId="2" type="Hiragana" alignment="center"/>
  </si>
  <si>
    <t>市井　ひとみ</t>
    <rPh sb="0" eb="2">
      <t>いちい</t>
    </rPh>
    <phoneticPr fontId="2" type="Hiragana" alignment="center"/>
  </si>
  <si>
    <t>辻　学</t>
    <rPh sb="0" eb="1">
      <t>つじ</t>
    </rPh>
    <rPh sb="2" eb="3">
      <t>まなぶ</t>
    </rPh>
    <phoneticPr fontId="2" type="Hiragana" alignment="center"/>
  </si>
  <si>
    <t>小川　卓</t>
    <rPh sb="0" eb="2">
      <t>おがわ</t>
    </rPh>
    <rPh sb="3" eb="4">
      <t>たかし</t>
    </rPh>
    <phoneticPr fontId="2" type="Hiragana" alignment="center"/>
  </si>
  <si>
    <t>石黒　愛</t>
    <rPh sb="0" eb="2">
      <t>いしぐろ</t>
    </rPh>
    <rPh sb="3" eb="4">
      <t>あい</t>
    </rPh>
    <phoneticPr fontId="2" type="Hiragana" alignment="center"/>
  </si>
  <si>
    <t>加護　希</t>
    <rPh sb="0" eb="2">
      <t>かご</t>
    </rPh>
    <rPh sb="3" eb="4">
      <t>のぞみ</t>
    </rPh>
    <phoneticPr fontId="2" type="Hiragana" alignment="center"/>
  </si>
  <si>
    <t>高橋　好伸</t>
    <rPh sb="0" eb="2">
      <t>たかはし</t>
    </rPh>
    <rPh sb="3" eb="5">
      <t>よしのぶ</t>
    </rPh>
    <phoneticPr fontId="2" type="Hiragana" alignment="center"/>
  </si>
  <si>
    <t>大谷　彩</t>
    <rPh sb="0" eb="2">
      <t>おおたに</t>
    </rPh>
    <rPh sb="3" eb="4">
      <t>あや</t>
    </rPh>
    <phoneticPr fontId="2" type="Hiragana" alignment="center"/>
  </si>
  <si>
    <t>柴田　純</t>
    <rPh sb="0" eb="2">
      <t>しばた</t>
    </rPh>
    <rPh sb="3" eb="4">
      <t>じゅん</t>
    </rPh>
    <phoneticPr fontId="2" type="Hiragana" alignment="center"/>
  </si>
  <si>
    <t>平均</t>
    <rPh sb="0" eb="2">
      <t>ヘイキン</t>
    </rPh>
    <phoneticPr fontId="2"/>
  </si>
  <si>
    <t>点数</t>
    <rPh sb="0" eb="2">
      <t>テンスウ</t>
    </rPh>
    <phoneticPr fontId="2"/>
  </si>
  <si>
    <t>80点以上</t>
    <rPh sb="2" eb="3">
      <t>テン</t>
    </rPh>
    <rPh sb="3" eb="5">
      <t>イジョウ</t>
    </rPh>
    <phoneticPr fontId="2"/>
  </si>
  <si>
    <t>60点以上</t>
    <rPh sb="2" eb="3">
      <t>テン</t>
    </rPh>
    <rPh sb="3" eb="5">
      <t>イジョウ</t>
    </rPh>
    <phoneticPr fontId="2"/>
  </si>
  <si>
    <t>40点以上</t>
    <rPh sb="2" eb="3">
      <t>テン</t>
    </rPh>
    <rPh sb="3" eb="5">
      <t>イジョウ</t>
    </rPh>
    <phoneticPr fontId="2"/>
  </si>
  <si>
    <t>20点以上</t>
    <rPh sb="2" eb="3">
      <t>テン</t>
    </rPh>
    <rPh sb="3" eb="5">
      <t>イジョウ</t>
    </rPh>
    <phoneticPr fontId="2"/>
  </si>
  <si>
    <t>以下</t>
    <rPh sb="0" eb="2">
      <t>イカ</t>
    </rPh>
    <phoneticPr fontId="2"/>
  </si>
  <si>
    <t>上記表を入力し、以下の条件を元に
各教科ごとの5段階評価を求めよ</t>
    <rPh sb="0" eb="2">
      <t>ジョウキ</t>
    </rPh>
    <rPh sb="2" eb="3">
      <t>ヒョウ</t>
    </rPh>
    <rPh sb="4" eb="6">
      <t>ニュウリョク</t>
    </rPh>
    <rPh sb="8" eb="10">
      <t>イカ</t>
    </rPh>
    <rPh sb="11" eb="13">
      <t>ジョウケン</t>
    </rPh>
    <rPh sb="14" eb="15">
      <t>モト</t>
    </rPh>
    <rPh sb="17" eb="18">
      <t>カク</t>
    </rPh>
    <rPh sb="18" eb="20">
      <t>キョウカ</t>
    </rPh>
    <rPh sb="24" eb="26">
      <t>ダンカイ</t>
    </rPh>
    <rPh sb="26" eb="28">
      <t>ヒョウカ</t>
    </rPh>
    <rPh sb="29" eb="30">
      <t>モト</t>
    </rPh>
    <phoneticPr fontId="2"/>
  </si>
  <si>
    <t>学生番号</t>
    <rPh sb="0" eb="2">
      <t>ガクセイ</t>
    </rPh>
    <rPh sb="2" eb="4">
      <t>バンゴウ</t>
    </rPh>
    <phoneticPr fontId="8"/>
  </si>
  <si>
    <t>性別</t>
    <rPh sb="0" eb="2">
      <t>セイベツ</t>
    </rPh>
    <phoneticPr fontId="8"/>
  </si>
  <si>
    <t>男</t>
    <rPh sb="0" eb="1">
      <t>オトコ</t>
    </rPh>
    <phoneticPr fontId="8"/>
  </si>
  <si>
    <t>女</t>
    <rPh sb="0" eb="1">
      <t>オンナ</t>
    </rPh>
    <phoneticPr fontId="8"/>
  </si>
  <si>
    <t>氏名</t>
    <rPh sb="0" eb="2">
      <t>シメイ</t>
    </rPh>
    <phoneticPr fontId="8"/>
  </si>
  <si>
    <t>お客様名(年齢)</t>
    <rPh sb="5" eb="7">
      <t>ネンレイ</t>
    </rPh>
    <phoneticPr fontId="2"/>
  </si>
  <si>
    <t>会員番号</t>
    <rPh sb="0" eb="2">
      <t>カイイン</t>
    </rPh>
    <rPh sb="2" eb="4">
      <t>バンゴウ</t>
    </rPh>
    <phoneticPr fontId="2"/>
  </si>
  <si>
    <t>氏名</t>
  </si>
  <si>
    <t>氏名</t>
    <rPh sb="0" eb="2">
      <t>シメイ</t>
    </rPh>
    <phoneticPr fontId="2"/>
  </si>
  <si>
    <t>性別</t>
    <rPh sb="0" eb="2">
      <t>セイベツ</t>
    </rPh>
    <phoneticPr fontId="2"/>
  </si>
  <si>
    <t>安倍　一郎</t>
    <rPh sb="0" eb="2">
      <t>アベ</t>
    </rPh>
    <rPh sb="3" eb="5">
      <t>イチロウ</t>
    </rPh>
    <phoneticPr fontId="2"/>
  </si>
  <si>
    <t>飯田　雅恵</t>
    <rPh sb="0" eb="2">
      <t>イイダ</t>
    </rPh>
    <rPh sb="3" eb="5">
      <t>マサエ</t>
    </rPh>
    <phoneticPr fontId="2"/>
  </si>
  <si>
    <t>石川　秀喜</t>
    <rPh sb="0" eb="2">
      <t>イシカワ</t>
    </rPh>
    <rPh sb="3" eb="5">
      <t>ヒデキ</t>
    </rPh>
    <phoneticPr fontId="2"/>
  </si>
  <si>
    <t>大谷　吉次</t>
    <rPh sb="0" eb="2">
      <t>オオタニ</t>
    </rPh>
    <rPh sb="3" eb="5">
      <t>ヨシツグ</t>
    </rPh>
    <phoneticPr fontId="2"/>
  </si>
  <si>
    <t>後藤　浩樹</t>
    <rPh sb="0" eb="2">
      <t>ゴトウ</t>
    </rPh>
    <rPh sb="3" eb="5">
      <t>ヒロキ</t>
    </rPh>
    <phoneticPr fontId="2"/>
  </si>
  <si>
    <t>斉藤　めぐみ</t>
    <rPh sb="0" eb="2">
      <t>サイトウ</t>
    </rPh>
    <phoneticPr fontId="2"/>
  </si>
  <si>
    <t>柴田　暁</t>
    <rPh sb="0" eb="2">
      <t>シバタ</t>
    </rPh>
    <rPh sb="3" eb="4">
      <t>アカツキ</t>
    </rPh>
    <phoneticPr fontId="2"/>
  </si>
  <si>
    <t>辻　義男</t>
    <rPh sb="0" eb="1">
      <t>ツジ</t>
    </rPh>
    <rPh sb="2" eb="4">
      <t>ヨシオ</t>
    </rPh>
    <phoneticPr fontId="2"/>
  </si>
  <si>
    <t>福田　愛</t>
    <rPh sb="0" eb="2">
      <t>フクダ</t>
    </rPh>
    <rPh sb="3" eb="4">
      <t>アイ</t>
    </rPh>
    <phoneticPr fontId="2"/>
  </si>
  <si>
    <t>村田　瞳</t>
    <rPh sb="0" eb="2">
      <t>ムラタ</t>
    </rPh>
    <rPh sb="3" eb="4">
      <t>ヒトミ</t>
    </rPh>
    <phoneticPr fontId="2"/>
  </si>
  <si>
    <t>男</t>
    <rPh sb="0" eb="1">
      <t>オトコ</t>
    </rPh>
    <phoneticPr fontId="2"/>
  </si>
  <si>
    <t>女</t>
    <rPh sb="0" eb="1">
      <t>オンナ</t>
    </rPh>
    <phoneticPr fontId="2"/>
  </si>
  <si>
    <t>名前</t>
    <rPh sb="0" eb="2">
      <t>ナマエ</t>
    </rPh>
    <phoneticPr fontId="2"/>
  </si>
  <si>
    <t>安倍</t>
    <rPh sb="0" eb="2">
      <t>アベ</t>
    </rPh>
    <phoneticPr fontId="2"/>
  </si>
  <si>
    <t>飯田</t>
    <rPh sb="0" eb="2">
      <t>イイダ</t>
    </rPh>
    <phoneticPr fontId="2"/>
  </si>
  <si>
    <t>石川</t>
    <rPh sb="0" eb="2">
      <t>イシカワ</t>
    </rPh>
    <phoneticPr fontId="2"/>
  </si>
  <si>
    <t>大谷</t>
    <rPh sb="0" eb="2">
      <t>オオタニ</t>
    </rPh>
    <phoneticPr fontId="2"/>
  </si>
  <si>
    <t>後藤</t>
    <rPh sb="0" eb="2">
      <t>ゴトウ</t>
    </rPh>
    <phoneticPr fontId="2"/>
  </si>
  <si>
    <t>安倍　俊之</t>
    <rPh sb="0" eb="2">
      <t>アベ</t>
    </rPh>
    <rPh sb="3" eb="5">
      <t>トシユキ</t>
    </rPh>
    <phoneticPr fontId="2"/>
  </si>
  <si>
    <t>飯田　正志</t>
    <rPh sb="0" eb="2">
      <t>イイダ</t>
    </rPh>
    <rPh sb="3" eb="5">
      <t>マサシ</t>
    </rPh>
    <phoneticPr fontId="2"/>
  </si>
  <si>
    <t>石川　孝則</t>
    <rPh sb="0" eb="2">
      <t>イシカワ</t>
    </rPh>
    <rPh sb="3" eb="5">
      <t>タカノリ</t>
    </rPh>
    <phoneticPr fontId="2"/>
  </si>
  <si>
    <t>石黒　智子</t>
    <rPh sb="0" eb="2">
      <t>イシグロ</t>
    </rPh>
    <rPh sb="3" eb="5">
      <t>トモコ</t>
    </rPh>
    <phoneticPr fontId="2"/>
  </si>
  <si>
    <t>大谷　博之</t>
    <rPh sb="0" eb="2">
      <t>オオタニ</t>
    </rPh>
    <rPh sb="3" eb="5">
      <t>ヒロユキ</t>
    </rPh>
    <phoneticPr fontId="2"/>
  </si>
  <si>
    <t>小川　裕子</t>
    <rPh sb="0" eb="2">
      <t>オガワ</t>
    </rPh>
    <rPh sb="3" eb="5">
      <t>ユウコ</t>
    </rPh>
    <phoneticPr fontId="2"/>
  </si>
  <si>
    <t>後藤　信明</t>
    <rPh sb="0" eb="2">
      <t>ゴトウ</t>
    </rPh>
    <rPh sb="3" eb="5">
      <t>ノブアキ</t>
    </rPh>
    <phoneticPr fontId="2"/>
  </si>
  <si>
    <t>紺野　毅</t>
    <rPh sb="0" eb="2">
      <t>コンノ</t>
    </rPh>
    <rPh sb="3" eb="4">
      <t>タケシ</t>
    </rPh>
    <phoneticPr fontId="2"/>
  </si>
  <si>
    <t>柴田　明日香</t>
    <rPh sb="0" eb="2">
      <t>シバタ</t>
    </rPh>
    <rPh sb="3" eb="6">
      <t>アスカ</t>
    </rPh>
    <phoneticPr fontId="2"/>
  </si>
  <si>
    <t>高橋　義信</t>
    <rPh sb="0" eb="2">
      <t>タカハシ</t>
    </rPh>
    <rPh sb="3" eb="5">
      <t>ヨシノブ</t>
    </rPh>
    <phoneticPr fontId="2"/>
  </si>
  <si>
    <t>辻　雅恵</t>
    <rPh sb="0" eb="1">
      <t>ツジ</t>
    </rPh>
    <rPh sb="2" eb="4">
      <t>マサエ</t>
    </rPh>
    <phoneticPr fontId="2"/>
  </si>
  <si>
    <t>中澤　彰</t>
    <rPh sb="0" eb="2">
      <t>ナカザワ</t>
    </rPh>
    <rPh sb="3" eb="4">
      <t>アキラ</t>
    </rPh>
    <phoneticPr fontId="2"/>
  </si>
  <si>
    <t>新垣　麻美</t>
    <rPh sb="0" eb="2">
      <t>アラガキ</t>
    </rPh>
    <rPh sb="3" eb="5">
      <t>アサミ</t>
    </rPh>
    <phoneticPr fontId="2"/>
  </si>
  <si>
    <t>福田　なつみ</t>
    <rPh sb="0" eb="2">
      <t>フクダ</t>
    </rPh>
    <phoneticPr fontId="2"/>
  </si>
  <si>
    <t>村田　義文</t>
    <rPh sb="0" eb="2">
      <t>ムラタ</t>
    </rPh>
    <rPh sb="3" eb="5">
      <t>ヨシフミ</t>
    </rPh>
    <phoneticPr fontId="2"/>
  </si>
  <si>
    <t>受講クラス</t>
    <rPh sb="0" eb="2">
      <t>ジュコウ</t>
    </rPh>
    <phoneticPr fontId="2"/>
  </si>
  <si>
    <t>会場</t>
    <rPh sb="0" eb="2">
      <t>カイジョウ</t>
    </rPh>
    <phoneticPr fontId="2"/>
  </si>
  <si>
    <t>京都第一</t>
    <rPh sb="0" eb="2">
      <t>キョウト</t>
    </rPh>
    <rPh sb="2" eb="4">
      <t>ダイイチ</t>
    </rPh>
    <phoneticPr fontId="2"/>
  </si>
  <si>
    <t>京都第二</t>
    <rPh sb="0" eb="2">
      <t>キョウト</t>
    </rPh>
    <rPh sb="2" eb="4">
      <t>ダイニ</t>
    </rPh>
    <phoneticPr fontId="2"/>
  </si>
  <si>
    <t>大阪第一</t>
    <rPh sb="0" eb="2">
      <t>オオサカ</t>
    </rPh>
    <rPh sb="2" eb="4">
      <t>ダイイチ</t>
    </rPh>
    <phoneticPr fontId="2"/>
  </si>
  <si>
    <t>大阪第二</t>
    <rPh sb="0" eb="2">
      <t>オオサカ</t>
    </rPh>
    <rPh sb="2" eb="4">
      <t>ダイニ</t>
    </rPh>
    <phoneticPr fontId="2"/>
  </si>
  <si>
    <t>神戸</t>
    <rPh sb="0" eb="2">
      <t>コウベ</t>
    </rPh>
    <phoneticPr fontId="2"/>
  </si>
  <si>
    <t>奈良</t>
    <rPh sb="0" eb="2">
      <t>ナラ</t>
    </rPh>
    <phoneticPr fontId="2"/>
  </si>
  <si>
    <t>得点</t>
    <rPh sb="0" eb="2">
      <t>トクテン</t>
    </rPh>
    <phoneticPr fontId="2"/>
  </si>
  <si>
    <t>コース</t>
    <phoneticPr fontId="2"/>
  </si>
  <si>
    <t>郵便番号</t>
  </si>
  <si>
    <t>住所</t>
  </si>
  <si>
    <t>電話番号</t>
  </si>
  <si>
    <t>誕生日</t>
  </si>
  <si>
    <t>東京都港区台場1-5-×</t>
  </si>
  <si>
    <t>03-1111-2222</t>
  </si>
  <si>
    <t>03-1111-2223</t>
  </si>
  <si>
    <t>東京都千代田区外神田8-9-×</t>
  </si>
  <si>
    <t>03-2222-3333</t>
  </si>
  <si>
    <t>03-2223-3334</t>
  </si>
  <si>
    <t>045-111-2223</t>
  </si>
  <si>
    <t>045-999-8885</t>
  </si>
  <si>
    <t>東京都港区海岸1-1×</t>
  </si>
  <si>
    <t>03-4444-5555</t>
  </si>
  <si>
    <t>横浜市西区みなとみらい2-3-×</t>
  </si>
  <si>
    <t>045-555-3333</t>
  </si>
  <si>
    <t>045-555-3334</t>
  </si>
  <si>
    <t>東京都新宿区西新宿10-5-××</t>
  </si>
  <si>
    <t>03-5555-6666</t>
  </si>
  <si>
    <t>ご住所</t>
  </si>
  <si>
    <t>〒61ｘ-00ｘｘ</t>
  </si>
  <si>
    <t>TEL</t>
  </si>
  <si>
    <t>Tel</t>
  </si>
  <si>
    <t>FAX</t>
  </si>
  <si>
    <t>Fax</t>
  </si>
  <si>
    <t>合計金額</t>
  </si>
  <si>
    <t>No.</t>
  </si>
  <si>
    <t>ご注文商品</t>
  </si>
  <si>
    <t>数量</t>
  </si>
  <si>
    <t>単価</t>
  </si>
  <si>
    <t>割引</t>
  </si>
  <si>
    <t>金額</t>
  </si>
  <si>
    <t>小計</t>
  </si>
  <si>
    <t>配送代金</t>
  </si>
  <si>
    <t>消費税</t>
  </si>
  <si>
    <t>合計</t>
  </si>
  <si>
    <t>No</t>
    <phoneticPr fontId="2"/>
  </si>
  <si>
    <t>FAX</t>
    <phoneticPr fontId="2"/>
  </si>
  <si>
    <t>横浜市中区山下町6-4-×</t>
    <rPh sb="0" eb="3">
      <t>ヨコハマシ</t>
    </rPh>
    <rPh sb="3" eb="5">
      <t>ナカク</t>
    </rPh>
    <rPh sb="5" eb="8">
      <t>ヤマシタチョウ</t>
    </rPh>
    <phoneticPr fontId="2"/>
  </si>
  <si>
    <t>045-111-2222</t>
    <phoneticPr fontId="2"/>
  </si>
  <si>
    <t>横浜市金沢区朝比奈町1-2×</t>
    <rPh sb="0" eb="3">
      <t>ヨコハマシ</t>
    </rPh>
    <rPh sb="3" eb="6">
      <t>カナザワク</t>
    </rPh>
    <rPh sb="6" eb="9">
      <t>アサヒナ</t>
    </rPh>
    <rPh sb="9" eb="10">
      <t>チョウ</t>
    </rPh>
    <phoneticPr fontId="2"/>
  </si>
  <si>
    <t>045-999-8888</t>
    <phoneticPr fontId="2"/>
  </si>
  <si>
    <t>藤沢市川名3-5-×</t>
    <rPh sb="0" eb="3">
      <t>フジサワシ</t>
    </rPh>
    <rPh sb="3" eb="5">
      <t>カワナ</t>
    </rPh>
    <phoneticPr fontId="2"/>
  </si>
  <si>
    <t>0466-33-4444</t>
    <phoneticPr fontId="2"/>
  </si>
  <si>
    <t>なし</t>
    <phoneticPr fontId="2"/>
  </si>
  <si>
    <t>横浜市港北区篠原東1-8-×</t>
    <rPh sb="0" eb="3">
      <t>ヨコハマシ</t>
    </rPh>
    <rPh sb="3" eb="6">
      <t>コウホクク</t>
    </rPh>
    <rPh sb="6" eb="8">
      <t>シノハラ</t>
    </rPh>
    <rPh sb="8" eb="9">
      <t>ヒガシ</t>
    </rPh>
    <phoneticPr fontId="2"/>
  </si>
  <si>
    <t>045-222-1111</t>
    <phoneticPr fontId="2"/>
  </si>
  <si>
    <t>横浜市旭区若葉台5-1-×</t>
    <rPh sb="0" eb="3">
      <t>ヨコハマシ</t>
    </rPh>
    <rPh sb="3" eb="5">
      <t>アサヒク</t>
    </rPh>
    <rPh sb="5" eb="8">
      <t>ワカバダイ</t>
    </rPh>
    <phoneticPr fontId="2"/>
  </si>
  <si>
    <t>078-444-1111</t>
    <phoneticPr fontId="2"/>
  </si>
  <si>
    <t>領収書</t>
    <rPh sb="0" eb="3">
      <t>リョウシュウショ</t>
    </rPh>
    <phoneticPr fontId="2"/>
  </si>
  <si>
    <t>補習</t>
    <rPh sb="0" eb="2">
      <t>ホシュウ</t>
    </rPh>
    <phoneticPr fontId="2"/>
  </si>
  <si>
    <t>基本</t>
    <rPh sb="0" eb="2">
      <t>キホン</t>
    </rPh>
    <phoneticPr fontId="2"/>
  </si>
  <si>
    <t>応用</t>
    <rPh sb="0" eb="2">
      <t>オウヨウ</t>
    </rPh>
    <phoneticPr fontId="2"/>
  </si>
  <si>
    <t>発展</t>
    <rPh sb="0" eb="2">
      <t>ハッテン</t>
    </rPh>
    <phoneticPr fontId="2"/>
  </si>
</sst>
</file>

<file path=xl/styles.xml><?xml version="1.0" encoding="utf-8"?>
<styleSheet xmlns="http://schemas.openxmlformats.org/spreadsheetml/2006/main">
  <numFmts count="4">
    <numFmt numFmtId="5" formatCode="&quot;¥&quot;#,##0;&quot;¥&quot;\-#,##0"/>
    <numFmt numFmtId="176" formatCode="&quot;〒&quot;###\-####"/>
    <numFmt numFmtId="177" formatCode="0_ "/>
    <numFmt numFmtId="178" formatCode="&quot;(&quot;0&quot;)&quot;"/>
  </numFmts>
  <fonts count="9">
    <font>
      <sz val="11"/>
      <name val="ＭＳ Ｐゴシック"/>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sz val="11"/>
      <color indexed="9"/>
      <name val="ＭＳ Ｐゴシック"/>
      <family val="3"/>
      <charset val="128"/>
    </font>
    <font>
      <sz val="18"/>
      <name val="ＭＳ Ｐゴシック"/>
      <family val="3"/>
      <charset val="128"/>
    </font>
    <font>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indexed="44"/>
        <bgColor indexed="64"/>
      </patternFill>
    </fill>
    <fill>
      <patternFill patternType="solid">
        <fgColor indexed="18"/>
        <bgColor indexed="24"/>
      </patternFill>
    </fill>
    <fill>
      <patternFill patternType="solid">
        <fgColor indexed="22"/>
        <bgColor indexed="64"/>
      </patternFill>
    </fill>
    <fill>
      <patternFill patternType="solid">
        <fgColor indexed="4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7" fillId="0" borderId="0"/>
  </cellStyleXfs>
  <cellXfs count="131">
    <xf numFmtId="0" fontId="0" fillId="0" borderId="0" xfId="0"/>
    <xf numFmtId="0" fontId="0" fillId="0" borderId="1" xfId="0" applyBorder="1"/>
    <xf numFmtId="0" fontId="0" fillId="2" borderId="1" xfId="0" applyFill="1" applyBorder="1"/>
    <xf numFmtId="0" fontId="0" fillId="0" borderId="1" xfId="0" applyFill="1" applyBorder="1"/>
    <xf numFmtId="0" fontId="0" fillId="0" borderId="1" xfId="0" applyBorder="1" applyAlignment="1">
      <alignment horizontal="center"/>
    </xf>
    <xf numFmtId="0" fontId="0" fillId="0" borderId="1" xfId="0" applyFill="1" applyBorder="1" applyAlignment="1">
      <alignment horizontal="center"/>
    </xf>
    <xf numFmtId="0" fontId="0" fillId="0" borderId="0" xfId="0" applyBorder="1"/>
    <xf numFmtId="0" fontId="5" fillId="3" borderId="2" xfId="0" applyFont="1" applyFill="1" applyBorder="1" applyAlignment="1">
      <alignment horizontal="center"/>
    </xf>
    <xf numFmtId="0" fontId="5" fillId="3" borderId="3" xfId="0" applyFont="1" applyFill="1" applyBorder="1" applyAlignment="1">
      <alignment horizontal="center"/>
    </xf>
    <xf numFmtId="0" fontId="1" fillId="0" borderId="4" xfId="0" applyFont="1" applyFill="1" applyBorder="1" applyAlignment="1"/>
    <xf numFmtId="176" fontId="1" fillId="0" borderId="1" xfId="0" applyNumberFormat="1" applyFont="1" applyFill="1" applyBorder="1" applyAlignment="1">
      <alignment horizontal="left"/>
    </xf>
    <xf numFmtId="0" fontId="1" fillId="0" borderId="1" xfId="0" applyFont="1" applyFill="1" applyBorder="1" applyAlignment="1"/>
    <xf numFmtId="14" fontId="1" fillId="0" borderId="1" xfId="0" applyNumberFormat="1" applyFont="1" applyFill="1" applyBorder="1" applyAlignment="1"/>
    <xf numFmtId="0" fontId="1" fillId="0" borderId="0" xfId="0" applyFont="1" applyFill="1" applyBorder="1" applyAlignment="1"/>
    <xf numFmtId="176" fontId="1" fillId="0" borderId="0" xfId="0" applyNumberFormat="1" applyFont="1" applyFill="1" applyBorder="1" applyAlignment="1">
      <alignment horizontal="left"/>
    </xf>
    <xf numFmtId="14" fontId="1" fillId="0" borderId="0" xfId="0" applyNumberFormat="1" applyFont="1" applyFill="1" applyBorder="1" applyAlignment="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2" borderId="2" xfId="0"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vertical="center"/>
    </xf>
    <xf numFmtId="0" fontId="0" fillId="0" borderId="1" xfId="0" applyBorder="1" applyAlignment="1">
      <alignment horizontal="left" vertical="center" indent="1"/>
    </xf>
    <xf numFmtId="5" fontId="0" fillId="0" borderId="1" xfId="0" applyNumberFormat="1" applyBorder="1" applyAlignment="1">
      <alignment vertical="center"/>
    </xf>
    <xf numFmtId="5" fontId="0" fillId="0" borderId="7" xfId="0" applyNumberFormat="1" applyBorder="1" applyAlignment="1">
      <alignment horizontal="right" vertical="center"/>
    </xf>
    <xf numFmtId="5" fontId="0" fillId="0" borderId="0" xfId="0" applyNumberFormat="1"/>
    <xf numFmtId="0" fontId="0" fillId="2" borderId="8" xfId="0" applyFill="1" applyBorder="1" applyAlignment="1">
      <alignment vertical="center"/>
    </xf>
    <xf numFmtId="5" fontId="0" fillId="0" borderId="9" xfId="0" applyNumberFormat="1" applyBorder="1" applyAlignment="1">
      <alignment vertical="center"/>
    </xf>
    <xf numFmtId="5" fontId="0" fillId="0" borderId="10" xfId="0" applyNumberFormat="1" applyBorder="1" applyAlignment="1">
      <alignment horizontal="right" vertical="center"/>
    </xf>
    <xf numFmtId="0" fontId="0" fillId="2" borderId="11" xfId="0" applyFill="1" applyBorder="1" applyAlignment="1">
      <alignment vertical="center"/>
    </xf>
    <xf numFmtId="5" fontId="0" fillId="0" borderId="12" xfId="0" applyNumberFormat="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5" fontId="0" fillId="0" borderId="15" xfId="0" applyNumberFormat="1" applyBorder="1" applyAlignment="1">
      <alignment horizontal="right" vertical="center"/>
    </xf>
    <xf numFmtId="0" fontId="0" fillId="4" borderId="1" xfId="0" applyFill="1" applyBorder="1"/>
    <xf numFmtId="5" fontId="0" fillId="0" borderId="0" xfId="0" applyNumberFormat="1" applyBorder="1"/>
    <xf numFmtId="0" fontId="0" fillId="5" borderId="16" xfId="0" applyFill="1" applyBorder="1" applyAlignment="1">
      <alignment horizontal="center" vertical="center"/>
    </xf>
    <xf numFmtId="0" fontId="0" fillId="5" borderId="1" xfId="0" applyFill="1" applyBorder="1" applyAlignment="1">
      <alignment vertical="center"/>
    </xf>
    <xf numFmtId="0" fontId="0" fillId="5" borderId="17" xfId="0" applyFill="1" applyBorder="1" applyAlignment="1">
      <alignment horizontal="center" vertical="center"/>
    </xf>
    <xf numFmtId="0" fontId="0" fillId="5" borderId="9" xfId="0" applyFill="1" applyBorder="1" applyAlignment="1">
      <alignment vertical="center"/>
    </xf>
    <xf numFmtId="0" fontId="0" fillId="0" borderId="18" xfId="0" applyBorder="1" applyAlignment="1">
      <alignment horizontal="center" vertical="center"/>
    </xf>
    <xf numFmtId="0" fontId="0" fillId="0" borderId="22" xfId="0" applyBorder="1"/>
    <xf numFmtId="0" fontId="0" fillId="4" borderId="23" xfId="0" applyFill="1" applyBorder="1"/>
    <xf numFmtId="9" fontId="1" fillId="0" borderId="1" xfId="1" applyFont="1" applyBorder="1" applyAlignment="1">
      <alignment horizontal="right" vertical="center"/>
    </xf>
    <xf numFmtId="9" fontId="1" fillId="0" borderId="24" xfId="1" applyFont="1" applyBorder="1" applyAlignment="1">
      <alignment horizontal="right" vertical="center"/>
    </xf>
    <xf numFmtId="0" fontId="1" fillId="2" borderId="2" xfId="2" applyFont="1" applyFill="1" applyBorder="1" applyAlignment="1">
      <alignment horizontal="center"/>
    </xf>
    <xf numFmtId="0" fontId="1" fillId="2" borderId="3" xfId="2" applyFont="1" applyFill="1" applyBorder="1" applyAlignment="1">
      <alignment horizontal="center"/>
    </xf>
    <xf numFmtId="0" fontId="1" fillId="0" borderId="0" xfId="2" applyFont="1"/>
    <xf numFmtId="0" fontId="1" fillId="0" borderId="4" xfId="2" applyFont="1" applyBorder="1"/>
    <xf numFmtId="0" fontId="1" fillId="0" borderId="1" xfId="2" applyFont="1" applyBorder="1"/>
    <xf numFmtId="177" fontId="1" fillId="0" borderId="1" xfId="2" applyNumberFormat="1" applyFont="1" applyBorder="1"/>
    <xf numFmtId="177" fontId="1" fillId="5" borderId="1" xfId="2" applyNumberFormat="1" applyFont="1" applyFill="1" applyBorder="1"/>
    <xf numFmtId="0" fontId="1" fillId="0" borderId="25" xfId="2" applyFont="1" applyBorder="1"/>
    <xf numFmtId="0" fontId="1" fillId="0" borderId="24" xfId="2" applyFont="1" applyBorder="1"/>
    <xf numFmtId="177" fontId="1" fillId="0" borderId="24" xfId="2" applyNumberFormat="1" applyFont="1" applyBorder="1"/>
    <xf numFmtId="0" fontId="1" fillId="0" borderId="14" xfId="2" applyFont="1" applyBorder="1"/>
    <xf numFmtId="0" fontId="1" fillId="0" borderId="26" xfId="2" applyFont="1" applyBorder="1"/>
    <xf numFmtId="177" fontId="1" fillId="0" borderId="26" xfId="2" applyNumberFormat="1" applyFont="1" applyBorder="1"/>
    <xf numFmtId="0" fontId="1" fillId="0" borderId="0" xfId="2" applyFont="1" applyFill="1" applyBorder="1"/>
    <xf numFmtId="177" fontId="1" fillId="0" borderId="0" xfId="2" applyNumberFormat="1" applyFont="1" applyFill="1" applyBorder="1"/>
    <xf numFmtId="0" fontId="1" fillId="0" borderId="0" xfId="2" applyFont="1" applyAlignment="1">
      <alignment vertical="top"/>
    </xf>
    <xf numFmtId="0" fontId="1" fillId="2" borderId="1" xfId="2" applyFont="1" applyFill="1" applyBorder="1"/>
    <xf numFmtId="0" fontId="1" fillId="0" borderId="0" xfId="2" applyFont="1" applyBorder="1"/>
    <xf numFmtId="177" fontId="1" fillId="5" borderId="24" xfId="2" applyNumberFormat="1" applyFont="1" applyFill="1" applyBorder="1"/>
    <xf numFmtId="177" fontId="1" fillId="5" borderId="27" xfId="2" applyNumberFormat="1" applyFont="1" applyFill="1" applyBorder="1"/>
    <xf numFmtId="0" fontId="7" fillId="0" borderId="0" xfId="3"/>
    <xf numFmtId="0" fontId="7" fillId="0" borderId="1" xfId="3" applyFont="1" applyBorder="1"/>
    <xf numFmtId="0" fontId="1" fillId="0" borderId="28" xfId="2" applyFont="1" applyBorder="1"/>
    <xf numFmtId="0" fontId="1" fillId="0" borderId="29" xfId="2" applyFont="1" applyBorder="1"/>
    <xf numFmtId="0" fontId="1" fillId="0" borderId="30" xfId="2" applyFont="1" applyBorder="1"/>
    <xf numFmtId="0" fontId="7" fillId="0" borderId="29" xfId="3" applyFont="1" applyBorder="1"/>
    <xf numFmtId="0" fontId="7" fillId="2" borderId="24" xfId="3" applyFont="1" applyFill="1" applyBorder="1" applyAlignment="1">
      <alignment horizontal="center" wrapText="1"/>
    </xf>
    <xf numFmtId="0" fontId="7" fillId="2" borderId="29" xfId="3" applyFill="1" applyBorder="1"/>
    <xf numFmtId="0" fontId="7" fillId="2" borderId="1" xfId="3" applyFill="1" applyBorder="1"/>
    <xf numFmtId="0" fontId="7" fillId="2" borderId="31" xfId="3" applyFont="1" applyFill="1" applyBorder="1" applyAlignment="1">
      <alignment horizontal="center" wrapText="1"/>
    </xf>
    <xf numFmtId="0" fontId="7" fillId="2" borderId="32" xfId="3" applyFill="1" applyBorder="1"/>
    <xf numFmtId="0" fontId="7" fillId="2" borderId="16" xfId="3" applyFill="1" applyBorder="1"/>
    <xf numFmtId="0" fontId="7" fillId="2" borderId="33" xfId="3" applyFont="1" applyFill="1" applyBorder="1" applyAlignment="1">
      <alignment horizontal="center"/>
    </xf>
    <xf numFmtId="0" fontId="7" fillId="2" borderId="24" xfId="3" applyFont="1" applyFill="1" applyBorder="1"/>
    <xf numFmtId="0" fontId="7" fillId="2" borderId="24" xfId="3" applyFont="1" applyFill="1" applyBorder="1" applyAlignment="1">
      <alignment horizontal="center"/>
    </xf>
    <xf numFmtId="0" fontId="7" fillId="0" borderId="8" xfId="3" applyBorder="1"/>
    <xf numFmtId="0" fontId="7" fillId="0" borderId="9" xfId="3" applyBorder="1" applyAlignment="1">
      <alignment horizontal="center"/>
    </xf>
    <xf numFmtId="0" fontId="7" fillId="0" borderId="34" xfId="3" applyBorder="1"/>
    <xf numFmtId="0" fontId="7" fillId="2" borderId="2" xfId="3" applyFont="1" applyFill="1" applyBorder="1"/>
    <xf numFmtId="0" fontId="7" fillId="2" borderId="3" xfId="3" applyFont="1" applyFill="1" applyBorder="1"/>
    <xf numFmtId="0" fontId="7" fillId="2" borderId="6" xfId="3" applyFont="1" applyFill="1" applyBorder="1"/>
    <xf numFmtId="178" fontId="0" fillId="0" borderId="19" xfId="0" applyNumberFormat="1" applyBorder="1" applyAlignment="1">
      <alignment horizontal="center" vertical="center"/>
    </xf>
    <xf numFmtId="0" fontId="1" fillId="0" borderId="0" xfId="2" applyFont="1" applyAlignment="1">
      <alignment horizontal="left" wrapText="1"/>
    </xf>
    <xf numFmtId="0" fontId="1" fillId="0" borderId="0" xfId="2" applyFont="1" applyAlignment="1">
      <alignment horizontal="left" vertical="top" wrapText="1"/>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0" fillId="2" borderId="32" xfId="0" applyFill="1"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176" fontId="0" fillId="0" borderId="46" xfId="0" applyNumberFormat="1" applyBorder="1" applyAlignment="1">
      <alignment horizontal="left" vertical="center"/>
    </xf>
    <xf numFmtId="176" fontId="0" fillId="0" borderId="47" xfId="0" applyNumberFormat="1" applyBorder="1" applyAlignment="1">
      <alignment horizontal="left" vertical="center"/>
    </xf>
    <xf numFmtId="0" fontId="0" fillId="0" borderId="22" xfId="0" applyBorder="1" applyAlignment="1">
      <alignment horizontal="left" vertical="center"/>
    </xf>
    <xf numFmtId="5" fontId="0" fillId="0" borderId="22" xfId="0" applyNumberFormat="1" applyBorder="1" applyAlignment="1">
      <alignment horizontal="center" vertical="center"/>
    </xf>
    <xf numFmtId="0" fontId="0" fillId="2" borderId="48" xfId="0" applyFill="1" applyBorder="1" applyAlignment="1">
      <alignment horizontal="left" vertical="center"/>
    </xf>
    <xf numFmtId="0" fontId="0" fillId="2" borderId="49" xfId="0" applyFill="1" applyBorder="1" applyAlignment="1">
      <alignment horizontal="left" vertical="center"/>
    </xf>
    <xf numFmtId="0" fontId="0" fillId="2" borderId="16" xfId="0" applyFill="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2" borderId="51" xfId="0" applyFill="1" applyBorder="1" applyAlignment="1">
      <alignment horizontal="left"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0" fillId="0" borderId="52" xfId="0" applyBorder="1" applyAlignment="1">
      <alignment horizontal="center" vertical="center"/>
    </xf>
    <xf numFmtId="0" fontId="0" fillId="0" borderId="54" xfId="0" applyBorder="1" applyAlignment="1">
      <alignment horizontal="center" vertical="center"/>
    </xf>
    <xf numFmtId="58" fontId="0" fillId="0" borderId="22" xfId="0" applyNumberFormat="1" applyFill="1" applyBorder="1" applyAlignment="1">
      <alignment horizontal="center" vertical="center"/>
    </xf>
    <xf numFmtId="0" fontId="6" fillId="0" borderId="0" xfId="0" applyFont="1" applyAlignment="1">
      <alignment horizontal="distributed"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40" xfId="0" applyFill="1" applyBorder="1" applyAlignment="1">
      <alignment horizontal="left" vertical="center"/>
    </xf>
    <xf numFmtId="0" fontId="0" fillId="2" borderId="20" xfId="0" applyFill="1" applyBorder="1" applyAlignment="1">
      <alignment horizontal="left" vertical="center"/>
    </xf>
    <xf numFmtId="0" fontId="0" fillId="2" borderId="5" xfId="0" applyFill="1" applyBorder="1" applyAlignment="1">
      <alignment horizontal="left" vertical="center"/>
    </xf>
    <xf numFmtId="0" fontId="0" fillId="5" borderId="58" xfId="0" applyFill="1" applyBorder="1" applyAlignment="1">
      <alignment horizontal="center" vertical="center"/>
    </xf>
    <xf numFmtId="0" fontId="0" fillId="5" borderId="21" xfId="0" applyFill="1" applyBorder="1" applyAlignment="1">
      <alignment horizontal="center" vertical="center"/>
    </xf>
    <xf numFmtId="0" fontId="0" fillId="0" borderId="55" xfId="0" applyBorder="1" applyAlignment="1">
      <alignment horizontal="left" vertical="center" indent="1"/>
    </xf>
    <xf numFmtId="0" fontId="0" fillId="0" borderId="49" xfId="0" applyBorder="1" applyAlignment="1">
      <alignment horizontal="left" vertical="center" indent="1"/>
    </xf>
    <xf numFmtId="0" fontId="0" fillId="0" borderId="16" xfId="0" applyBorder="1" applyAlignment="1">
      <alignment horizontal="left" vertical="center" indent="1"/>
    </xf>
    <xf numFmtId="0" fontId="0" fillId="0" borderId="1" xfId="0" applyBorder="1" applyAlignment="1">
      <alignment horizontal="left" vertical="center" indent="1"/>
    </xf>
    <xf numFmtId="0" fontId="0" fillId="2" borderId="3" xfId="0" applyFill="1" applyBorder="1" applyAlignment="1">
      <alignment horizontal="center" vertical="center"/>
    </xf>
    <xf numFmtId="0" fontId="0" fillId="0" borderId="56" xfId="0" applyBorder="1" applyAlignment="1">
      <alignment horizontal="left" vertical="center" indent="1"/>
    </xf>
    <xf numFmtId="0" fontId="0" fillId="0" borderId="57" xfId="0" applyBorder="1" applyAlignment="1">
      <alignment horizontal="left" vertical="center" indent="1"/>
    </xf>
    <xf numFmtId="0" fontId="0" fillId="0" borderId="17" xfId="0" applyBorder="1" applyAlignment="1">
      <alignment horizontal="left" vertical="center" indent="1"/>
    </xf>
  </cellXfs>
  <cellStyles count="4">
    <cellStyle name="パーセント" xfId="1" builtinId="5"/>
    <cellStyle name="標準" xfId="0" builtinId="0"/>
    <cellStyle name="標準_復習問題" xfId="2"/>
    <cellStyle name="標準_並列表Vlookup"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476250</xdr:colOff>
      <xdr:row>6</xdr:row>
      <xdr:rowOff>142875</xdr:rowOff>
    </xdr:from>
    <xdr:to>
      <xdr:col>9</xdr:col>
      <xdr:colOff>342900</xdr:colOff>
      <xdr:row>13</xdr:row>
      <xdr:rowOff>9525</xdr:rowOff>
    </xdr:to>
    <xdr:sp macro="" textlink="">
      <xdr:nvSpPr>
        <xdr:cNvPr id="1025" name="Text Box 1"/>
        <xdr:cNvSpPr txBox="1">
          <a:spLocks noChangeArrowheads="1"/>
        </xdr:cNvSpPr>
      </xdr:nvSpPr>
      <xdr:spPr bwMode="auto">
        <a:xfrm>
          <a:off x="3390900" y="1171575"/>
          <a:ext cx="3924300" cy="1066800"/>
        </a:xfrm>
        <a:prstGeom prst="rect">
          <a:avLst/>
        </a:prstGeom>
        <a:solidFill>
          <a:srgbClr val="FFCC99"/>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 VLOOKUP(</a:t>
          </a:r>
          <a:r>
            <a:rPr lang="ja-JP" altLang="en-US" sz="1400" b="1" i="0" u="none" strike="noStrike" baseline="0">
              <a:solidFill>
                <a:srgbClr val="006411"/>
              </a:solidFill>
              <a:latin typeface="ＭＳ Ｐゴシック"/>
              <a:ea typeface="ＭＳ Ｐゴシック"/>
            </a:rPr>
            <a:t>検索値</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0000D4"/>
              </a:solidFill>
              <a:latin typeface="ＭＳ Ｐゴシック"/>
              <a:ea typeface="ＭＳ Ｐゴシック"/>
            </a:rPr>
            <a:t>範囲</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列番号</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FF9900"/>
              </a:solidFill>
              <a:latin typeface="ＭＳ Ｐゴシック"/>
              <a:ea typeface="ＭＳ Ｐゴシック"/>
            </a:rPr>
            <a:t>検索の型</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1" i="0" u="none" strike="noStrike" baseline="0">
              <a:solidFill>
                <a:srgbClr val="006411"/>
              </a:solidFill>
              <a:latin typeface="ＭＳ Ｐゴシック"/>
              <a:ea typeface="ＭＳ Ｐゴシック"/>
            </a:rPr>
            <a:t>検索値</a:t>
          </a:r>
          <a:r>
            <a:rPr lang="ja-JP" altLang="en-US" sz="1100" b="0" i="0" u="none" strike="noStrike" baseline="0">
              <a:solidFill>
                <a:srgbClr val="000000"/>
              </a:solidFill>
              <a:latin typeface="ＭＳ Ｐゴシック"/>
              <a:ea typeface="ＭＳ Ｐゴシック"/>
            </a:rPr>
            <a:t>を</a:t>
          </a:r>
          <a:r>
            <a:rPr lang="ja-JP" altLang="en-US" sz="1100" b="1" i="0" u="none" strike="noStrike" baseline="0">
              <a:solidFill>
                <a:srgbClr val="0000D4"/>
              </a:solidFill>
              <a:latin typeface="ＭＳ Ｐゴシック"/>
              <a:ea typeface="ＭＳ Ｐゴシック"/>
            </a:rPr>
            <a:t>範囲</a:t>
          </a:r>
          <a:r>
            <a:rPr lang="ja-JP" altLang="en-US" sz="1100" b="0" i="0" u="none" strike="noStrike" baseline="0">
              <a:solidFill>
                <a:srgbClr val="000000"/>
              </a:solidFill>
              <a:latin typeface="ＭＳ Ｐゴシック"/>
              <a:ea typeface="ＭＳ Ｐゴシック"/>
            </a:rPr>
            <a:t>（テーブル）の左端列から検索して、その値が存在する行のうち、左から</a:t>
          </a:r>
          <a:r>
            <a:rPr lang="ja-JP" altLang="en-US" sz="1100" b="1" i="0" u="none" strike="noStrike" baseline="0">
              <a:solidFill>
                <a:srgbClr val="DD0806"/>
              </a:solidFill>
              <a:latin typeface="ＭＳ Ｐゴシック"/>
              <a:ea typeface="ＭＳ Ｐゴシック"/>
            </a:rPr>
            <a:t>列番号</a:t>
          </a:r>
          <a:r>
            <a:rPr lang="ja-JP" altLang="en-US" sz="1100" b="0" i="0" u="none" strike="noStrike" baseline="0">
              <a:solidFill>
                <a:srgbClr val="000000"/>
              </a:solidFill>
              <a:latin typeface="ＭＳ Ｐゴシック"/>
              <a:ea typeface="ＭＳ Ｐゴシック"/>
            </a:rPr>
            <a:t>目の列に入力されているデータを取り出します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4</xdr:row>
      <xdr:rowOff>142875</xdr:rowOff>
    </xdr:from>
    <xdr:to>
      <xdr:col>6</xdr:col>
      <xdr:colOff>533400</xdr:colOff>
      <xdr:row>11</xdr:row>
      <xdr:rowOff>9525</xdr:rowOff>
    </xdr:to>
    <xdr:sp macro="" textlink="">
      <xdr:nvSpPr>
        <xdr:cNvPr id="2049" name="Text Box 1"/>
        <xdr:cNvSpPr txBox="1">
          <a:spLocks noChangeArrowheads="1"/>
        </xdr:cNvSpPr>
      </xdr:nvSpPr>
      <xdr:spPr bwMode="auto">
        <a:xfrm>
          <a:off x="666750" y="828675"/>
          <a:ext cx="3924300" cy="1066800"/>
        </a:xfrm>
        <a:prstGeom prst="rect">
          <a:avLst/>
        </a:prstGeom>
        <a:solidFill>
          <a:srgbClr val="FFCC99"/>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 HLOOKUP(</a:t>
          </a:r>
          <a:r>
            <a:rPr lang="ja-JP" altLang="en-US" sz="1400" b="1" i="0" u="none" strike="noStrike" baseline="0">
              <a:solidFill>
                <a:srgbClr val="006411"/>
              </a:solidFill>
              <a:latin typeface="ＭＳ Ｐゴシック"/>
              <a:ea typeface="ＭＳ Ｐゴシック"/>
            </a:rPr>
            <a:t>検索値</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0000D4"/>
              </a:solidFill>
              <a:latin typeface="ＭＳ Ｐゴシック"/>
              <a:ea typeface="ＭＳ Ｐゴシック"/>
            </a:rPr>
            <a:t>範囲</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行番号</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FF9900"/>
              </a:solidFill>
              <a:latin typeface="ＭＳ Ｐゴシック"/>
              <a:ea typeface="ＭＳ Ｐゴシック"/>
            </a:rPr>
            <a:t>検索の型</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1" i="0" u="none" strike="noStrike" baseline="0">
              <a:solidFill>
                <a:srgbClr val="006411"/>
              </a:solidFill>
              <a:latin typeface="ＭＳ Ｐゴシック"/>
              <a:ea typeface="ＭＳ Ｐゴシック"/>
            </a:rPr>
            <a:t>検索値</a:t>
          </a:r>
          <a:r>
            <a:rPr lang="ja-JP" altLang="en-US" sz="1100" b="0" i="0" u="none" strike="noStrike" baseline="0">
              <a:solidFill>
                <a:srgbClr val="000000"/>
              </a:solidFill>
              <a:latin typeface="ＭＳ Ｐゴシック"/>
              <a:ea typeface="ＭＳ Ｐゴシック"/>
            </a:rPr>
            <a:t>を</a:t>
          </a:r>
          <a:r>
            <a:rPr lang="ja-JP" altLang="en-US" sz="1100" b="1" i="0" u="none" strike="noStrike" baseline="0">
              <a:solidFill>
                <a:srgbClr val="0000D4"/>
              </a:solidFill>
              <a:latin typeface="ＭＳ Ｐゴシック"/>
              <a:ea typeface="ＭＳ Ｐゴシック"/>
            </a:rPr>
            <a:t>範囲</a:t>
          </a:r>
          <a:r>
            <a:rPr lang="ja-JP" altLang="en-US" sz="1100" b="0" i="0" u="none" strike="noStrike" baseline="0">
              <a:solidFill>
                <a:srgbClr val="000000"/>
              </a:solidFill>
              <a:latin typeface="ＭＳ Ｐゴシック"/>
              <a:ea typeface="ＭＳ Ｐゴシック"/>
            </a:rPr>
            <a:t>（テーブル）の上から検索して、その値が存在する列のうち、上から</a:t>
          </a:r>
          <a:r>
            <a:rPr lang="ja-JP" altLang="en-US" sz="1100" b="1" i="0" u="none" strike="noStrike" baseline="0">
              <a:solidFill>
                <a:srgbClr val="DD0806"/>
              </a:solidFill>
              <a:latin typeface="ＭＳ Ｐゴシック"/>
              <a:ea typeface="ＭＳ Ｐゴシック"/>
            </a:rPr>
            <a:t>行番号</a:t>
          </a:r>
          <a:r>
            <a:rPr lang="ja-JP" altLang="en-US" sz="1100" b="0" i="0" u="none" strike="noStrike" baseline="0">
              <a:solidFill>
                <a:srgbClr val="000000"/>
              </a:solidFill>
              <a:latin typeface="ＭＳ Ｐゴシック"/>
              <a:ea typeface="ＭＳ Ｐゴシック"/>
            </a:rPr>
            <a:t>目の行に入力されているデータを取り出します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523875</xdr:colOff>
      <xdr:row>9</xdr:row>
      <xdr:rowOff>57150</xdr:rowOff>
    </xdr:from>
    <xdr:to>
      <xdr:col>3</xdr:col>
      <xdr:colOff>942975</xdr:colOff>
      <xdr:row>13</xdr:row>
      <xdr:rowOff>104775</xdr:rowOff>
    </xdr:to>
    <xdr:sp macro="" textlink="">
      <xdr:nvSpPr>
        <xdr:cNvPr id="6145" name="Text Box 1"/>
        <xdr:cNvSpPr txBox="1">
          <a:spLocks noChangeArrowheads="1"/>
        </xdr:cNvSpPr>
      </xdr:nvSpPr>
      <xdr:spPr bwMode="auto">
        <a:xfrm>
          <a:off x="523875" y="1638300"/>
          <a:ext cx="2476500" cy="733425"/>
        </a:xfrm>
        <a:prstGeom prst="rect">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「学生番号」欄に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までの値が入力されれば氏名と性別が自動的に入力されるように数式を設定せよ。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304800</xdr:colOff>
      <xdr:row>1</xdr:row>
      <xdr:rowOff>95250</xdr:rowOff>
    </xdr:from>
    <xdr:to>
      <xdr:col>13</xdr:col>
      <xdr:colOff>514350</xdr:colOff>
      <xdr:row>3</xdr:row>
      <xdr:rowOff>247650</xdr:rowOff>
    </xdr:to>
    <xdr:sp macro="" textlink="">
      <xdr:nvSpPr>
        <xdr:cNvPr id="3074" name="AutoShape 2"/>
        <xdr:cNvSpPr>
          <a:spLocks noChangeArrowheads="1"/>
        </xdr:cNvSpPr>
      </xdr:nvSpPr>
      <xdr:spPr bwMode="auto">
        <a:xfrm>
          <a:off x="6953250" y="266700"/>
          <a:ext cx="1876425" cy="514350"/>
        </a:xfrm>
        <a:prstGeom prst="wedgeRoundRectCallout">
          <a:avLst>
            <a:gd name="adj1" fmla="val -65074"/>
            <a:gd name="adj2" fmla="val -48148"/>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シートを開いた日の日付が自動的に入るようにする</a:t>
          </a:r>
        </a:p>
      </xdr:txBody>
    </xdr:sp>
    <xdr:clientData/>
  </xdr:twoCellAnchor>
  <xdr:twoCellAnchor>
    <xdr:from>
      <xdr:col>6</xdr:col>
      <xdr:colOff>419100</xdr:colOff>
      <xdr:row>5</xdr:row>
      <xdr:rowOff>76200</xdr:rowOff>
    </xdr:from>
    <xdr:to>
      <xdr:col>9</xdr:col>
      <xdr:colOff>457200</xdr:colOff>
      <xdr:row>9</xdr:row>
      <xdr:rowOff>66675</xdr:rowOff>
    </xdr:to>
    <xdr:sp macro="" textlink="">
      <xdr:nvSpPr>
        <xdr:cNvPr id="3075" name="AutoShape 3"/>
        <xdr:cNvSpPr>
          <a:spLocks noChangeArrowheads="1"/>
        </xdr:cNvSpPr>
      </xdr:nvSpPr>
      <xdr:spPr bwMode="auto">
        <a:xfrm>
          <a:off x="4076700" y="1104900"/>
          <a:ext cx="2152650" cy="781050"/>
        </a:xfrm>
        <a:prstGeom prst="wedgeRoundRectCallout">
          <a:avLst>
            <a:gd name="adj1" fmla="val -70796"/>
            <a:gd name="adj2" fmla="val -13417"/>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コードを入力すれば</a:t>
          </a:r>
        </a:p>
        <a:p>
          <a:pPr algn="l" rtl="0">
            <a:defRPr sz="1000"/>
          </a:pPr>
          <a:r>
            <a:rPr lang="ja-JP" altLang="en-US" sz="1100" b="0" i="0" u="none" strike="noStrike" baseline="0">
              <a:solidFill>
                <a:srgbClr val="000000"/>
              </a:solidFill>
              <a:latin typeface="ＭＳ Ｐゴシック"/>
              <a:ea typeface="ＭＳ Ｐゴシック"/>
            </a:rPr>
            <a:t>以下の項目が自動的に入力されるようにする。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428625</xdr:colOff>
      <xdr:row>9</xdr:row>
      <xdr:rowOff>457200</xdr:rowOff>
    </xdr:from>
    <xdr:to>
      <xdr:col>10</xdr:col>
      <xdr:colOff>123825</xdr:colOff>
      <xdr:row>14</xdr:row>
      <xdr:rowOff>66675</xdr:rowOff>
    </xdr:to>
    <xdr:sp macro="" textlink="">
      <xdr:nvSpPr>
        <xdr:cNvPr id="3076" name="AutoShape 4"/>
        <xdr:cNvSpPr>
          <a:spLocks noChangeArrowheads="1"/>
        </xdr:cNvSpPr>
      </xdr:nvSpPr>
      <xdr:spPr bwMode="auto">
        <a:xfrm>
          <a:off x="4619625" y="2276475"/>
          <a:ext cx="2152650" cy="781050"/>
        </a:xfrm>
        <a:prstGeom prst="wedgeRoundRectCallout">
          <a:avLst>
            <a:gd name="adj1" fmla="val -96903"/>
            <a:gd name="adj2" fmla="val 69514"/>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コードを入力すれば</a:t>
          </a:r>
        </a:p>
        <a:p>
          <a:pPr algn="l" rtl="0">
            <a:defRPr sz="1000"/>
          </a:pPr>
          <a:r>
            <a:rPr lang="ja-JP" altLang="en-US" sz="1100" b="0" i="0" u="none" strike="noStrike" baseline="0">
              <a:solidFill>
                <a:srgbClr val="000000"/>
              </a:solidFill>
              <a:latin typeface="ＭＳ Ｐゴシック"/>
              <a:ea typeface="ＭＳ Ｐゴシック"/>
            </a:rPr>
            <a:t>商品名・単価が自動的に入力されるようにする。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571500</xdr:colOff>
      <xdr:row>21</xdr:row>
      <xdr:rowOff>9525</xdr:rowOff>
    </xdr:from>
    <xdr:to>
      <xdr:col>13</xdr:col>
      <xdr:colOff>161925</xdr:colOff>
      <xdr:row>25</xdr:row>
      <xdr:rowOff>104775</xdr:rowOff>
    </xdr:to>
    <xdr:sp macro="" textlink="">
      <xdr:nvSpPr>
        <xdr:cNvPr id="3077" name="AutoShape 5"/>
        <xdr:cNvSpPr>
          <a:spLocks noChangeArrowheads="1"/>
        </xdr:cNvSpPr>
      </xdr:nvSpPr>
      <xdr:spPr bwMode="auto">
        <a:xfrm>
          <a:off x="6343650" y="4219575"/>
          <a:ext cx="2133600" cy="781050"/>
        </a:xfrm>
        <a:prstGeom prst="wedgeRoundRectCallout">
          <a:avLst>
            <a:gd name="adj1" fmla="val -157523"/>
            <a:gd name="adj2" fmla="val 24389"/>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数量が決まれば割引率が計算されるようにする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76200</xdr:colOff>
      <xdr:row>8</xdr:row>
      <xdr:rowOff>0</xdr:rowOff>
    </xdr:from>
    <xdr:to>
      <xdr:col>7</xdr:col>
      <xdr:colOff>200025</xdr:colOff>
      <xdr:row>13</xdr:row>
      <xdr:rowOff>114300</xdr:rowOff>
    </xdr:to>
    <xdr:sp macro="" textlink="">
      <xdr:nvSpPr>
        <xdr:cNvPr id="4097" name="Text Box 1"/>
        <xdr:cNvSpPr txBox="1">
          <a:spLocks noChangeArrowheads="1"/>
        </xdr:cNvSpPr>
      </xdr:nvSpPr>
      <xdr:spPr bwMode="auto">
        <a:xfrm>
          <a:off x="4381500" y="1371600"/>
          <a:ext cx="2552700" cy="971550"/>
        </a:xfrm>
        <a:prstGeom prst="rect">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同じ商品</a:t>
          </a:r>
        </a:p>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引き</a:t>
          </a:r>
        </a:p>
        <a:p>
          <a:pPr algn="l"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引き</a:t>
          </a:r>
        </a:p>
        <a:p>
          <a:pPr algn="l" rtl="0">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引き</a:t>
          </a:r>
        </a:p>
        <a:p>
          <a:pPr algn="l" rtl="0">
            <a:defRPr sz="1000"/>
          </a:pP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引き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sneo\Excel\Excel&#20181;&#20107;&#32232;\&#36009;&#22770;&#31649;&#297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得意先マスター"/>
      <sheetName val="商品マスター"/>
      <sheetName val="担当者マスター"/>
      <sheetName val="入金マスター"/>
      <sheetName val="見積書"/>
      <sheetName val="売上台帳"/>
      <sheetName val="得意先別売上表"/>
      <sheetName val="商品別売上表"/>
      <sheetName val="ABC分析"/>
      <sheetName val="売掛金入金台帳"/>
      <sheetName val="得意先別売掛金"/>
    </sheetNames>
    <sheetDataSet>
      <sheetData sheetId="0" refreshError="1"/>
      <sheetData sheetId="1">
        <row r="2">
          <cell r="A2">
            <v>2001</v>
          </cell>
          <cell r="B2" t="str">
            <v>OHP</v>
          </cell>
          <cell r="C2">
            <v>45000</v>
          </cell>
          <cell r="D2">
            <v>11250</v>
          </cell>
          <cell r="E2" t="str">
            <v>オフィス機器・家電</v>
          </cell>
          <cell r="F2">
            <v>80</v>
          </cell>
          <cell r="G2">
            <v>45</v>
          </cell>
          <cell r="H2">
            <v>475000</v>
          </cell>
        </row>
        <row r="3">
          <cell r="A3">
            <v>2002</v>
          </cell>
          <cell r="B3" t="str">
            <v>OHPフィルム</v>
          </cell>
          <cell r="C3">
            <v>8000</v>
          </cell>
          <cell r="D3">
            <v>2000</v>
          </cell>
          <cell r="E3" t="str">
            <v>オフィス機器・家電</v>
          </cell>
          <cell r="F3">
            <v>150</v>
          </cell>
          <cell r="G3">
            <v>30</v>
          </cell>
          <cell r="H3">
            <v>203800</v>
          </cell>
        </row>
        <row r="4">
          <cell r="A4">
            <v>2003</v>
          </cell>
          <cell r="B4" t="str">
            <v>インデックスラベル</v>
          </cell>
          <cell r="C4">
            <v>3000</v>
          </cell>
          <cell r="D4">
            <v>750</v>
          </cell>
          <cell r="E4" t="str">
            <v>事務用品</v>
          </cell>
          <cell r="F4">
            <v>2000</v>
          </cell>
          <cell r="G4">
            <v>200</v>
          </cell>
          <cell r="H4">
            <v>367800</v>
          </cell>
        </row>
        <row r="5">
          <cell r="A5">
            <v>2004</v>
          </cell>
          <cell r="B5" t="str">
            <v>カラーインデックス</v>
          </cell>
          <cell r="C5">
            <v>2500</v>
          </cell>
          <cell r="D5">
            <v>625</v>
          </cell>
          <cell r="E5" t="str">
            <v>事務用品</v>
          </cell>
          <cell r="F5">
            <v>380</v>
          </cell>
          <cell r="G5">
            <v>460</v>
          </cell>
          <cell r="H5">
            <v>87000</v>
          </cell>
        </row>
        <row r="6">
          <cell r="A6">
            <v>2005</v>
          </cell>
          <cell r="B6" t="str">
            <v>サインペン細字</v>
          </cell>
          <cell r="C6">
            <v>1800</v>
          </cell>
          <cell r="D6">
            <v>450</v>
          </cell>
          <cell r="E6" t="str">
            <v>筆記用具</v>
          </cell>
          <cell r="F6">
            <v>500</v>
          </cell>
          <cell r="G6">
            <v>260</v>
          </cell>
          <cell r="H6">
            <v>165000</v>
          </cell>
        </row>
        <row r="7">
          <cell r="A7">
            <v>2006</v>
          </cell>
          <cell r="B7" t="str">
            <v>サインペン太字</v>
          </cell>
          <cell r="C7">
            <v>1500</v>
          </cell>
          <cell r="D7">
            <v>375</v>
          </cell>
          <cell r="E7" t="str">
            <v>筆記用具</v>
          </cell>
          <cell r="F7">
            <v>1000</v>
          </cell>
          <cell r="G7">
            <v>400</v>
          </cell>
          <cell r="H7">
            <v>182500</v>
          </cell>
        </row>
        <row r="8">
          <cell r="A8">
            <v>2007</v>
          </cell>
          <cell r="B8" t="str">
            <v>ダブルクリップ</v>
          </cell>
          <cell r="C8">
            <v>8500</v>
          </cell>
          <cell r="D8">
            <v>2125</v>
          </cell>
          <cell r="E8" t="str">
            <v>事務用品</v>
          </cell>
          <cell r="F8">
            <v>5000</v>
          </cell>
          <cell r="G8">
            <v>865</v>
          </cell>
          <cell r="H8">
            <v>250000</v>
          </cell>
        </row>
        <row r="9">
          <cell r="A9">
            <v>2008</v>
          </cell>
          <cell r="B9" t="str">
            <v>ノートA罫A4</v>
          </cell>
          <cell r="C9">
            <v>2000</v>
          </cell>
          <cell r="D9">
            <v>500</v>
          </cell>
          <cell r="E9" t="str">
            <v>ノート・紙用品</v>
          </cell>
          <cell r="F9">
            <v>1120</v>
          </cell>
          <cell r="G9">
            <v>860</v>
          </cell>
          <cell r="H9">
            <v>170000</v>
          </cell>
        </row>
        <row r="10">
          <cell r="A10">
            <v>2009</v>
          </cell>
          <cell r="B10" t="str">
            <v>ノートA罫B5</v>
          </cell>
          <cell r="C10">
            <v>1000</v>
          </cell>
          <cell r="D10">
            <v>250</v>
          </cell>
          <cell r="E10" t="str">
            <v>ノート・紙用品</v>
          </cell>
          <cell r="F10">
            <v>590</v>
          </cell>
          <cell r="G10">
            <v>800</v>
          </cell>
          <cell r="H10">
            <v>77000</v>
          </cell>
        </row>
        <row r="11">
          <cell r="A11">
            <v>2010</v>
          </cell>
          <cell r="B11" t="str">
            <v>ボールペン黒</v>
          </cell>
          <cell r="C11">
            <v>1000</v>
          </cell>
          <cell r="D11">
            <v>250</v>
          </cell>
          <cell r="E11" t="str">
            <v>筆記用具</v>
          </cell>
          <cell r="F11">
            <v>2800</v>
          </cell>
          <cell r="G11">
            <v>700</v>
          </cell>
          <cell r="H11">
            <v>455000</v>
          </cell>
        </row>
        <row r="12">
          <cell r="A12">
            <v>2011</v>
          </cell>
          <cell r="B12" t="str">
            <v>ボールペン赤</v>
          </cell>
          <cell r="C12">
            <v>1000</v>
          </cell>
          <cell r="D12">
            <v>250</v>
          </cell>
          <cell r="E12" t="str">
            <v>筆記用具</v>
          </cell>
          <cell r="F12">
            <v>3500</v>
          </cell>
          <cell r="G12">
            <v>850</v>
          </cell>
          <cell r="H12">
            <v>487500</v>
          </cell>
        </row>
        <row r="13">
          <cell r="A13">
            <v>2012</v>
          </cell>
          <cell r="B13" t="str">
            <v>ホッチキス</v>
          </cell>
          <cell r="C13">
            <v>8000</v>
          </cell>
          <cell r="D13">
            <v>2000</v>
          </cell>
          <cell r="E13" t="str">
            <v>事務用品</v>
          </cell>
          <cell r="F13">
            <v>850</v>
          </cell>
          <cell r="G13">
            <v>35</v>
          </cell>
          <cell r="H13">
            <v>212000</v>
          </cell>
        </row>
        <row r="14">
          <cell r="A14">
            <v>2013</v>
          </cell>
          <cell r="B14" t="str">
            <v>ポラロイドカメラ</v>
          </cell>
          <cell r="C14">
            <v>18000</v>
          </cell>
          <cell r="D14">
            <v>4500</v>
          </cell>
          <cell r="E14" t="str">
            <v>オフィス機器・家電</v>
          </cell>
          <cell r="F14">
            <v>20</v>
          </cell>
          <cell r="G14">
            <v>100</v>
          </cell>
          <cell r="H14">
            <v>525000</v>
          </cell>
        </row>
        <row r="15">
          <cell r="A15">
            <v>2014</v>
          </cell>
          <cell r="B15" t="str">
            <v>ホワイトボード（キャスター付き）</v>
          </cell>
          <cell r="C15">
            <v>36500</v>
          </cell>
          <cell r="D15">
            <v>9125</v>
          </cell>
          <cell r="E15" t="str">
            <v>オフィス機器・家電</v>
          </cell>
          <cell r="F15">
            <v>30</v>
          </cell>
          <cell r="G15">
            <v>35</v>
          </cell>
          <cell r="H15">
            <v>582000</v>
          </cell>
        </row>
        <row r="16">
          <cell r="A16">
            <v>2015</v>
          </cell>
          <cell r="B16" t="str">
            <v>ホワイトボード用イレーザー</v>
          </cell>
          <cell r="C16">
            <v>1200</v>
          </cell>
          <cell r="D16">
            <v>300</v>
          </cell>
          <cell r="E16" t="str">
            <v>オフィス機器・家電</v>
          </cell>
          <cell r="F16">
            <v>50</v>
          </cell>
          <cell r="G16">
            <v>65</v>
          </cell>
          <cell r="H16">
            <v>180000</v>
          </cell>
        </row>
        <row r="17">
          <cell r="A17">
            <v>2016</v>
          </cell>
          <cell r="B17" t="str">
            <v>ラベル</v>
          </cell>
          <cell r="C17">
            <v>3000</v>
          </cell>
          <cell r="D17">
            <v>750</v>
          </cell>
          <cell r="E17" t="str">
            <v>事務用品</v>
          </cell>
          <cell r="F17">
            <v>1500</v>
          </cell>
          <cell r="G17">
            <v>150</v>
          </cell>
          <cell r="H17">
            <v>72000</v>
          </cell>
        </row>
        <row r="18">
          <cell r="A18">
            <v>2017</v>
          </cell>
          <cell r="B18" t="str">
            <v>鉛筆</v>
          </cell>
          <cell r="C18">
            <v>3500</v>
          </cell>
          <cell r="D18">
            <v>875</v>
          </cell>
          <cell r="E18" t="str">
            <v>筆記用具</v>
          </cell>
          <cell r="F18">
            <v>540</v>
          </cell>
          <cell r="G18">
            <v>110</v>
          </cell>
          <cell r="H18">
            <v>89000</v>
          </cell>
        </row>
        <row r="19">
          <cell r="A19">
            <v>2018</v>
          </cell>
          <cell r="B19" t="str">
            <v>紙コップ</v>
          </cell>
          <cell r="C19">
            <v>10000</v>
          </cell>
          <cell r="D19">
            <v>2500</v>
          </cell>
          <cell r="E19" t="str">
            <v>オフィス機器・家電</v>
          </cell>
          <cell r="F19">
            <v>12000</v>
          </cell>
          <cell r="G19">
            <v>800</v>
          </cell>
          <cell r="H19">
            <v>168200</v>
          </cell>
        </row>
        <row r="20">
          <cell r="A20">
            <v>2019</v>
          </cell>
          <cell r="B20" t="str">
            <v>修正液</v>
          </cell>
          <cell r="C20">
            <v>4500</v>
          </cell>
          <cell r="D20">
            <v>1125</v>
          </cell>
          <cell r="E20" t="str">
            <v>筆記用具</v>
          </cell>
          <cell r="F20">
            <v>2600</v>
          </cell>
          <cell r="G20">
            <v>260</v>
          </cell>
          <cell r="H20">
            <v>112500</v>
          </cell>
        </row>
        <row r="21">
          <cell r="A21">
            <v>2020</v>
          </cell>
          <cell r="B21" t="str">
            <v>色鉛筆12色セット</v>
          </cell>
          <cell r="C21">
            <v>7500</v>
          </cell>
          <cell r="D21">
            <v>1875</v>
          </cell>
          <cell r="E21" t="str">
            <v>筆記用具</v>
          </cell>
          <cell r="F21">
            <v>300</v>
          </cell>
          <cell r="G21">
            <v>80</v>
          </cell>
          <cell r="H21">
            <v>183000</v>
          </cell>
        </row>
      </sheetData>
      <sheetData sheetId="2">
        <row r="2">
          <cell r="A2">
            <v>101</v>
          </cell>
          <cell r="B2" t="str">
            <v>大島政利</v>
          </cell>
          <cell r="C2" t="str">
            <v>営業１部</v>
          </cell>
        </row>
        <row r="3">
          <cell r="A3">
            <v>102</v>
          </cell>
          <cell r="B3" t="str">
            <v>中島幸子</v>
          </cell>
          <cell r="C3" t="str">
            <v>営業１部</v>
          </cell>
        </row>
        <row r="4">
          <cell r="A4">
            <v>103</v>
          </cell>
          <cell r="B4" t="str">
            <v>田中諭</v>
          </cell>
          <cell r="C4" t="str">
            <v>営業１部</v>
          </cell>
        </row>
        <row r="5">
          <cell r="A5">
            <v>104</v>
          </cell>
          <cell r="B5" t="str">
            <v>吉岡源三</v>
          </cell>
          <cell r="C5" t="str">
            <v>営業１部</v>
          </cell>
        </row>
        <row r="6">
          <cell r="A6">
            <v>105</v>
          </cell>
          <cell r="B6" t="str">
            <v>本橋光夫</v>
          </cell>
          <cell r="C6" t="str">
            <v>営業１部</v>
          </cell>
        </row>
        <row r="7">
          <cell r="A7">
            <v>106</v>
          </cell>
          <cell r="B7" t="str">
            <v>来栖直</v>
          </cell>
          <cell r="C7" t="str">
            <v>営業2部</v>
          </cell>
        </row>
        <row r="8">
          <cell r="A8">
            <v>107</v>
          </cell>
          <cell r="B8" t="str">
            <v>鈴木豊</v>
          </cell>
          <cell r="C8" t="str">
            <v>営業2部</v>
          </cell>
        </row>
        <row r="9">
          <cell r="A9">
            <v>108</v>
          </cell>
          <cell r="B9" t="str">
            <v>中村寛子</v>
          </cell>
          <cell r="C9" t="str">
            <v>営業2部</v>
          </cell>
        </row>
        <row r="10">
          <cell r="A10">
            <v>109</v>
          </cell>
          <cell r="B10" t="str">
            <v>山形智子</v>
          </cell>
          <cell r="C10" t="str">
            <v>営業2部</v>
          </cell>
        </row>
        <row r="11">
          <cell r="A11">
            <v>110</v>
          </cell>
          <cell r="B11" t="str">
            <v>遠山四郎</v>
          </cell>
          <cell r="C11" t="str">
            <v>営業2部</v>
          </cell>
        </row>
      </sheetData>
      <sheetData sheetId="3"/>
      <sheetData sheetId="4" refreshError="1"/>
      <sheetData sheetId="5">
        <row r="14">
          <cell r="W14">
            <v>2001</v>
          </cell>
          <cell r="X14">
            <v>2002</v>
          </cell>
          <cell r="Y14">
            <v>2003</v>
          </cell>
          <cell r="Z14">
            <v>2004</v>
          </cell>
          <cell r="AA14">
            <v>2005</v>
          </cell>
          <cell r="AB14">
            <v>2006</v>
          </cell>
          <cell r="AC14">
            <v>2007</v>
          </cell>
          <cell r="AD14">
            <v>2008</v>
          </cell>
          <cell r="AE14">
            <v>2009</v>
          </cell>
          <cell r="AF14">
            <v>2010</v>
          </cell>
          <cell r="AG14">
            <v>2011</v>
          </cell>
          <cell r="AH14">
            <v>2012</v>
          </cell>
          <cell r="AI14">
            <v>2013</v>
          </cell>
          <cell r="AJ14">
            <v>2014</v>
          </cell>
          <cell r="AK14">
            <v>2015</v>
          </cell>
          <cell r="AL14">
            <v>2016</v>
          </cell>
          <cell r="AM14">
            <v>2017</v>
          </cell>
          <cell r="AN14">
            <v>2018</v>
          </cell>
          <cell r="AO14">
            <v>2019</v>
          </cell>
          <cell r="AP14">
            <v>2020</v>
          </cell>
        </row>
        <row r="15">
          <cell r="W15">
            <v>38250</v>
          </cell>
          <cell r="X15">
            <v>54400</v>
          </cell>
          <cell r="Y15">
            <v>25500</v>
          </cell>
          <cell r="Z15">
            <v>22500</v>
          </cell>
          <cell r="AA15">
            <v>22950</v>
          </cell>
          <cell r="AB15">
            <v>32625</v>
          </cell>
          <cell r="AC15">
            <v>108375</v>
          </cell>
          <cell r="AD15">
            <v>60500</v>
          </cell>
          <cell r="AE15">
            <v>21250</v>
          </cell>
          <cell r="AF15">
            <v>43750</v>
          </cell>
          <cell r="AG15">
            <v>40000</v>
          </cell>
          <cell r="AH15">
            <v>68000</v>
          </cell>
          <cell r="AI15">
            <v>76500</v>
          </cell>
          <cell r="AJ15">
            <v>124100</v>
          </cell>
          <cell r="AK15">
            <v>20700</v>
          </cell>
          <cell r="AL15">
            <v>116250</v>
          </cell>
          <cell r="AM15">
            <v>61250</v>
          </cell>
          <cell r="AN15">
            <v>90000</v>
          </cell>
          <cell r="AO15">
            <v>0</v>
          </cell>
          <cell r="AP15">
            <v>33750</v>
          </cell>
        </row>
      </sheetData>
      <sheetData sheetId="6" refreshError="1"/>
      <sheetData sheetId="7"/>
      <sheetData sheetId="8" refreshError="1"/>
      <sheetData sheetId="9"/>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C15"/>
  <sheetViews>
    <sheetView tabSelected="1" workbookViewId="0">
      <selection activeCell="A4" sqref="A4"/>
    </sheetView>
  </sheetViews>
  <sheetFormatPr defaultColWidth="8.875" defaultRowHeight="13.5"/>
  <cols>
    <col min="1" max="1" width="8.875" customWidth="1"/>
    <col min="2" max="2" width="20.5" customWidth="1"/>
  </cols>
  <sheetData>
    <row r="1" spans="1:3">
      <c r="A1" s="2" t="s">
        <v>72</v>
      </c>
      <c r="B1" s="2" t="s">
        <v>74</v>
      </c>
      <c r="C1" s="2" t="s">
        <v>75</v>
      </c>
    </row>
    <row r="2" spans="1:3">
      <c r="A2" s="1">
        <v>30001</v>
      </c>
      <c r="B2" s="1" t="s">
        <v>76</v>
      </c>
      <c r="C2" s="1" t="s">
        <v>86</v>
      </c>
    </row>
    <row r="3" spans="1:3">
      <c r="A3" s="1">
        <v>30002</v>
      </c>
      <c r="B3" s="1" t="s">
        <v>77</v>
      </c>
      <c r="C3" s="1" t="s">
        <v>87</v>
      </c>
    </row>
    <row r="4" spans="1:3">
      <c r="A4" s="1">
        <v>30003</v>
      </c>
      <c r="B4" s="1" t="s">
        <v>78</v>
      </c>
      <c r="C4" s="1" t="s">
        <v>86</v>
      </c>
    </row>
    <row r="5" spans="1:3">
      <c r="A5" s="1">
        <v>30004</v>
      </c>
      <c r="B5" s="1" t="s">
        <v>79</v>
      </c>
      <c r="C5" s="1" t="s">
        <v>86</v>
      </c>
    </row>
    <row r="6" spans="1:3">
      <c r="A6" s="1">
        <v>30005</v>
      </c>
      <c r="B6" s="1" t="s">
        <v>80</v>
      </c>
      <c r="C6" s="1" t="s">
        <v>86</v>
      </c>
    </row>
    <row r="7" spans="1:3">
      <c r="A7" s="1">
        <v>30006</v>
      </c>
      <c r="B7" s="1" t="s">
        <v>81</v>
      </c>
      <c r="C7" s="1" t="s">
        <v>87</v>
      </c>
    </row>
    <row r="8" spans="1:3">
      <c r="A8" s="1">
        <v>30007</v>
      </c>
      <c r="B8" s="1" t="s">
        <v>82</v>
      </c>
      <c r="C8" s="1" t="s">
        <v>86</v>
      </c>
    </row>
    <row r="9" spans="1:3">
      <c r="A9" s="1">
        <v>30008</v>
      </c>
      <c r="B9" s="1" t="s">
        <v>83</v>
      </c>
      <c r="C9" s="1" t="s">
        <v>86</v>
      </c>
    </row>
    <row r="10" spans="1:3">
      <c r="A10" s="1">
        <v>30009</v>
      </c>
      <c r="B10" s="1" t="s">
        <v>84</v>
      </c>
      <c r="C10" s="1" t="s">
        <v>87</v>
      </c>
    </row>
    <row r="11" spans="1:3">
      <c r="A11" s="1">
        <v>30010</v>
      </c>
      <c r="B11" s="1" t="s">
        <v>85</v>
      </c>
      <c r="C11" s="1" t="s">
        <v>87</v>
      </c>
    </row>
    <row r="14" spans="1:3">
      <c r="A14" s="2" t="s">
        <v>72</v>
      </c>
      <c r="B14" s="2" t="s">
        <v>74</v>
      </c>
      <c r="C14" s="2" t="s">
        <v>75</v>
      </c>
    </row>
    <row r="15" spans="1:3">
      <c r="A15" s="1"/>
      <c r="B15" s="1"/>
      <c r="C15" s="1"/>
    </row>
  </sheetData>
  <phoneticPr fontId="2"/>
  <pageMargins left="0.78700000000000003" right="0.78700000000000003" top="0.98399999999999999" bottom="0.98399999999999999" header="0.51200000000000001" footer="0.51200000000000001"/>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dimension ref="A1:I3"/>
  <sheetViews>
    <sheetView workbookViewId="0">
      <selection activeCell="E18" sqref="E18"/>
    </sheetView>
  </sheetViews>
  <sheetFormatPr defaultColWidth="8.875" defaultRowHeight="13.5"/>
  <sheetData>
    <row r="1" spans="1:9">
      <c r="A1" s="2" t="s">
        <v>72</v>
      </c>
      <c r="B1" s="1">
        <v>30001</v>
      </c>
      <c r="C1" s="1">
        <v>30002</v>
      </c>
      <c r="D1" s="1">
        <v>30003</v>
      </c>
      <c r="E1" s="1">
        <v>30004</v>
      </c>
      <c r="F1" s="1">
        <v>30005</v>
      </c>
      <c r="H1" s="2" t="s">
        <v>72</v>
      </c>
      <c r="I1" s="1"/>
    </row>
    <row r="2" spans="1:9">
      <c r="A2" s="2" t="s">
        <v>88</v>
      </c>
      <c r="B2" s="1" t="s">
        <v>89</v>
      </c>
      <c r="C2" s="1" t="s">
        <v>90</v>
      </c>
      <c r="D2" s="1" t="s">
        <v>91</v>
      </c>
      <c r="E2" s="1" t="s">
        <v>92</v>
      </c>
      <c r="F2" s="1" t="s">
        <v>93</v>
      </c>
      <c r="H2" s="2" t="s">
        <v>74</v>
      </c>
      <c r="I2" s="1"/>
    </row>
    <row r="3" spans="1:9">
      <c r="A3" s="2" t="s">
        <v>75</v>
      </c>
      <c r="B3" s="1" t="s">
        <v>86</v>
      </c>
      <c r="C3" s="1" t="s">
        <v>87</v>
      </c>
      <c r="D3" s="1" t="s">
        <v>86</v>
      </c>
      <c r="E3" s="1" t="s">
        <v>86</v>
      </c>
      <c r="F3" s="1" t="s">
        <v>86</v>
      </c>
      <c r="H3" s="2" t="s">
        <v>75</v>
      </c>
      <c r="I3" s="1"/>
    </row>
  </sheetData>
  <phoneticPr fontId="2"/>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dimension ref="A1:G16"/>
  <sheetViews>
    <sheetView workbookViewId="0">
      <selection activeCell="D2" sqref="D2"/>
    </sheetView>
  </sheetViews>
  <sheetFormatPr defaultColWidth="8.875" defaultRowHeight="13.5"/>
  <cols>
    <col min="1" max="1" width="8.875" customWidth="1"/>
    <col min="2" max="2" width="12.375" bestFit="1" customWidth="1"/>
  </cols>
  <sheetData>
    <row r="1" spans="1:7">
      <c r="A1" s="2" t="s">
        <v>72</v>
      </c>
      <c r="B1" s="2" t="s">
        <v>88</v>
      </c>
      <c r="C1" s="2" t="s">
        <v>109</v>
      </c>
      <c r="D1" s="2" t="s">
        <v>110</v>
      </c>
      <c r="F1" s="2" t="s">
        <v>109</v>
      </c>
      <c r="G1" s="2" t="s">
        <v>110</v>
      </c>
    </row>
    <row r="2" spans="1:7">
      <c r="A2" s="1">
        <v>1</v>
      </c>
      <c r="B2" s="3" t="s">
        <v>94</v>
      </c>
      <c r="C2" s="4">
        <v>10</v>
      </c>
      <c r="D2" s="1"/>
      <c r="F2" s="1">
        <v>10</v>
      </c>
      <c r="G2" s="1" t="s">
        <v>111</v>
      </c>
    </row>
    <row r="3" spans="1:7">
      <c r="A3" s="1">
        <v>2</v>
      </c>
      <c r="B3" s="3" t="s">
        <v>95</v>
      </c>
      <c r="C3" s="4">
        <v>60</v>
      </c>
      <c r="D3" s="1"/>
      <c r="F3" s="1">
        <v>20</v>
      </c>
      <c r="G3" s="1" t="s">
        <v>112</v>
      </c>
    </row>
    <row r="4" spans="1:7">
      <c r="A4" s="1">
        <v>3</v>
      </c>
      <c r="B4" s="3" t="s">
        <v>96</v>
      </c>
      <c r="C4" s="4">
        <v>60</v>
      </c>
      <c r="D4" s="1"/>
      <c r="F4" s="1">
        <v>30</v>
      </c>
      <c r="G4" s="1" t="s">
        <v>113</v>
      </c>
    </row>
    <row r="5" spans="1:7">
      <c r="A5" s="1">
        <v>4</v>
      </c>
      <c r="B5" s="3" t="s">
        <v>97</v>
      </c>
      <c r="C5" s="5">
        <v>40</v>
      </c>
      <c r="D5" s="1"/>
      <c r="F5" s="1">
        <v>40</v>
      </c>
      <c r="G5" s="1" t="s">
        <v>114</v>
      </c>
    </row>
    <row r="6" spans="1:7">
      <c r="A6" s="1">
        <v>5</v>
      </c>
      <c r="B6" s="3" t="s">
        <v>98</v>
      </c>
      <c r="C6" s="5">
        <v>50</v>
      </c>
      <c r="D6" s="1"/>
      <c r="F6" s="1">
        <v>50</v>
      </c>
      <c r="G6" s="1" t="s">
        <v>115</v>
      </c>
    </row>
    <row r="7" spans="1:7">
      <c r="A7" s="1">
        <v>6</v>
      </c>
      <c r="B7" s="3" t="s">
        <v>99</v>
      </c>
      <c r="C7" s="5">
        <v>60</v>
      </c>
      <c r="D7" s="1"/>
      <c r="F7" s="1">
        <v>60</v>
      </c>
      <c r="G7" s="1" t="s">
        <v>116</v>
      </c>
    </row>
    <row r="8" spans="1:7">
      <c r="A8" s="1">
        <v>7</v>
      </c>
      <c r="B8" s="3" t="s">
        <v>100</v>
      </c>
      <c r="C8" s="5">
        <v>10</v>
      </c>
      <c r="D8" s="1"/>
    </row>
    <row r="9" spans="1:7">
      <c r="A9" s="1">
        <v>8</v>
      </c>
      <c r="B9" s="3" t="s">
        <v>101</v>
      </c>
      <c r="C9" s="5">
        <v>20</v>
      </c>
      <c r="D9" s="1"/>
    </row>
    <row r="10" spans="1:7">
      <c r="A10" s="1">
        <v>9</v>
      </c>
      <c r="B10" s="3" t="s">
        <v>102</v>
      </c>
      <c r="C10" s="5">
        <v>30</v>
      </c>
      <c r="D10" s="1"/>
    </row>
    <row r="11" spans="1:7">
      <c r="A11" s="1">
        <v>10</v>
      </c>
      <c r="B11" s="3" t="s">
        <v>103</v>
      </c>
      <c r="C11" s="5">
        <v>30</v>
      </c>
      <c r="D11" s="1"/>
    </row>
    <row r="12" spans="1:7">
      <c r="A12" s="1">
        <v>11</v>
      </c>
      <c r="B12" s="3" t="s">
        <v>104</v>
      </c>
      <c r="C12" s="5">
        <v>40</v>
      </c>
      <c r="D12" s="1"/>
    </row>
    <row r="13" spans="1:7">
      <c r="A13" s="1">
        <v>12</v>
      </c>
      <c r="B13" s="3" t="s">
        <v>105</v>
      </c>
      <c r="C13" s="5">
        <v>40</v>
      </c>
      <c r="D13" s="1"/>
    </row>
    <row r="14" spans="1:7">
      <c r="A14" s="1">
        <v>13</v>
      </c>
      <c r="B14" s="3" t="s">
        <v>106</v>
      </c>
      <c r="C14" s="5">
        <v>50</v>
      </c>
      <c r="D14" s="1"/>
    </row>
    <row r="15" spans="1:7">
      <c r="A15" s="1">
        <v>14</v>
      </c>
      <c r="B15" s="3" t="s">
        <v>107</v>
      </c>
      <c r="C15" s="5">
        <v>50</v>
      </c>
      <c r="D15" s="1"/>
    </row>
    <row r="16" spans="1:7">
      <c r="A16" s="1">
        <v>15</v>
      </c>
      <c r="B16" s="3" t="s">
        <v>108</v>
      </c>
      <c r="C16" s="5">
        <v>10</v>
      </c>
      <c r="D16" s="1"/>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dimension ref="A1:G16"/>
  <sheetViews>
    <sheetView workbookViewId="0"/>
  </sheetViews>
  <sheetFormatPr defaultColWidth="8.875" defaultRowHeight="13.5"/>
  <cols>
    <col min="1" max="1" width="8.875" customWidth="1"/>
    <col min="2" max="2" width="12.375" bestFit="1" customWidth="1"/>
  </cols>
  <sheetData>
    <row r="1" spans="1:7">
      <c r="A1" s="2" t="s">
        <v>72</v>
      </c>
      <c r="B1" s="2" t="s">
        <v>88</v>
      </c>
      <c r="C1" s="2" t="s">
        <v>117</v>
      </c>
      <c r="D1" s="2" t="s">
        <v>118</v>
      </c>
      <c r="F1" s="2" t="s">
        <v>117</v>
      </c>
      <c r="G1" s="2" t="s">
        <v>118</v>
      </c>
    </row>
    <row r="2" spans="1:7">
      <c r="A2" s="1">
        <v>1</v>
      </c>
      <c r="B2" s="3" t="s">
        <v>94</v>
      </c>
      <c r="C2" s="4">
        <v>13</v>
      </c>
      <c r="D2" s="1"/>
      <c r="F2" s="1">
        <v>80</v>
      </c>
      <c r="G2" s="1" t="s">
        <v>172</v>
      </c>
    </row>
    <row r="3" spans="1:7">
      <c r="A3" s="1">
        <v>2</v>
      </c>
      <c r="B3" s="3" t="s">
        <v>95</v>
      </c>
      <c r="C3" s="4">
        <v>80</v>
      </c>
      <c r="D3" s="1"/>
      <c r="F3" s="1">
        <v>70</v>
      </c>
      <c r="G3" s="1" t="s">
        <v>171</v>
      </c>
    </row>
    <row r="4" spans="1:7">
      <c r="A4" s="1">
        <v>3</v>
      </c>
      <c r="B4" s="3" t="s">
        <v>96</v>
      </c>
      <c r="C4" s="4">
        <v>64</v>
      </c>
      <c r="D4" s="1"/>
      <c r="F4" s="1">
        <v>60</v>
      </c>
      <c r="G4" s="1" t="s">
        <v>170</v>
      </c>
    </row>
    <row r="5" spans="1:7">
      <c r="A5" s="1">
        <v>4</v>
      </c>
      <c r="B5" s="3" t="s">
        <v>97</v>
      </c>
      <c r="C5" s="5">
        <v>43</v>
      </c>
      <c r="D5" s="1"/>
      <c r="F5" s="1">
        <v>0</v>
      </c>
      <c r="G5" s="1" t="s">
        <v>169</v>
      </c>
    </row>
    <row r="6" spans="1:7">
      <c r="A6" s="1">
        <v>5</v>
      </c>
      <c r="B6" s="3" t="s">
        <v>98</v>
      </c>
      <c r="C6" s="5">
        <v>70</v>
      </c>
      <c r="D6" s="1"/>
    </row>
    <row r="7" spans="1:7">
      <c r="A7" s="1">
        <v>6</v>
      </c>
      <c r="B7" s="3" t="s">
        <v>99</v>
      </c>
      <c r="C7" s="5">
        <v>60</v>
      </c>
      <c r="D7" s="1"/>
      <c r="F7" s="6"/>
      <c r="G7" s="6"/>
    </row>
    <row r="8" spans="1:7">
      <c r="A8" s="1">
        <v>7</v>
      </c>
      <c r="B8" s="3" t="s">
        <v>100</v>
      </c>
      <c r="C8" s="5">
        <v>55</v>
      </c>
      <c r="D8" s="1"/>
    </row>
    <row r="9" spans="1:7">
      <c r="A9" s="1">
        <v>8</v>
      </c>
      <c r="B9" s="3" t="s">
        <v>101</v>
      </c>
      <c r="C9" s="5">
        <v>48</v>
      </c>
      <c r="D9" s="1"/>
    </row>
    <row r="10" spans="1:7">
      <c r="A10" s="1">
        <v>9</v>
      </c>
      <c r="B10" s="3" t="s">
        <v>102</v>
      </c>
      <c r="C10" s="5">
        <v>90</v>
      </c>
      <c r="D10" s="1"/>
    </row>
    <row r="11" spans="1:7">
      <c r="A11" s="1">
        <v>10</v>
      </c>
      <c r="B11" s="3" t="s">
        <v>103</v>
      </c>
      <c r="C11" s="5">
        <v>77</v>
      </c>
      <c r="D11" s="1"/>
    </row>
    <row r="12" spans="1:7">
      <c r="A12" s="1">
        <v>11</v>
      </c>
      <c r="B12" s="3" t="s">
        <v>104</v>
      </c>
      <c r="C12" s="5">
        <v>43</v>
      </c>
      <c r="D12" s="1"/>
    </row>
    <row r="13" spans="1:7">
      <c r="A13" s="1">
        <v>12</v>
      </c>
      <c r="B13" s="3" t="s">
        <v>105</v>
      </c>
      <c r="C13" s="5">
        <v>56</v>
      </c>
      <c r="D13" s="1"/>
    </row>
    <row r="14" spans="1:7">
      <c r="A14" s="1">
        <v>13</v>
      </c>
      <c r="B14" s="3" t="s">
        <v>106</v>
      </c>
      <c r="C14" s="5">
        <v>73</v>
      </c>
      <c r="D14" s="1"/>
    </row>
    <row r="15" spans="1:7">
      <c r="A15" s="1">
        <v>14</v>
      </c>
      <c r="B15" s="3" t="s">
        <v>107</v>
      </c>
      <c r="C15" s="5">
        <v>54</v>
      </c>
      <c r="D15" s="1"/>
    </row>
    <row r="16" spans="1:7">
      <c r="A16" s="1">
        <v>15</v>
      </c>
      <c r="B16" s="3" t="s">
        <v>108</v>
      </c>
      <c r="C16" s="5">
        <v>66</v>
      </c>
      <c r="D16" s="1"/>
    </row>
  </sheetData>
  <phoneticPr fontId="2"/>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dimension ref="A1:N32"/>
  <sheetViews>
    <sheetView workbookViewId="0">
      <selection activeCell="O9" sqref="O9"/>
    </sheetView>
  </sheetViews>
  <sheetFormatPr defaultRowHeight="13.5"/>
  <cols>
    <col min="1" max="1" width="4.625" style="49" customWidth="1"/>
    <col min="2" max="2" width="11.375" style="49" customWidth="1"/>
    <col min="3" max="3" width="8.125" style="49" customWidth="1"/>
    <col min="4" max="12" width="7" style="49" customWidth="1"/>
    <col min="13" max="13" width="7.625" style="49" customWidth="1"/>
    <col min="14" max="16384" width="9" style="49"/>
  </cols>
  <sheetData>
    <row r="1" spans="1:13">
      <c r="A1" s="47" t="s">
        <v>155</v>
      </c>
      <c r="B1" s="48" t="s">
        <v>74</v>
      </c>
      <c r="C1" s="48" t="s">
        <v>31</v>
      </c>
      <c r="D1" s="48" t="s">
        <v>32</v>
      </c>
      <c r="E1" s="48" t="s">
        <v>33</v>
      </c>
      <c r="F1" s="48" t="s">
        <v>32</v>
      </c>
      <c r="G1" s="48" t="s">
        <v>34</v>
      </c>
      <c r="H1" s="48" t="s">
        <v>32</v>
      </c>
      <c r="I1" s="48" t="s">
        <v>35</v>
      </c>
      <c r="J1" s="48" t="s">
        <v>32</v>
      </c>
      <c r="K1" s="48" t="s">
        <v>36</v>
      </c>
      <c r="L1" s="48" t="s">
        <v>32</v>
      </c>
      <c r="M1" s="48" t="s">
        <v>37</v>
      </c>
    </row>
    <row r="2" spans="1:13">
      <c r="A2" s="50">
        <v>1</v>
      </c>
      <c r="B2" s="51" t="s">
        <v>38</v>
      </c>
      <c r="C2" s="52">
        <v>32</v>
      </c>
      <c r="D2" s="53"/>
      <c r="E2" s="52">
        <v>12</v>
      </c>
      <c r="F2" s="53"/>
      <c r="G2" s="52">
        <v>69</v>
      </c>
      <c r="H2" s="53"/>
      <c r="I2" s="52">
        <v>18</v>
      </c>
      <c r="J2" s="53"/>
      <c r="K2" s="52">
        <v>48</v>
      </c>
      <c r="L2" s="53"/>
      <c r="M2" s="52"/>
    </row>
    <row r="3" spans="1:13">
      <c r="A3" s="50">
        <v>2</v>
      </c>
      <c r="B3" s="51" t="s">
        <v>39</v>
      </c>
      <c r="C3" s="52">
        <v>66</v>
      </c>
      <c r="D3" s="53"/>
      <c r="E3" s="52">
        <v>35</v>
      </c>
      <c r="F3" s="53"/>
      <c r="G3" s="52">
        <v>52</v>
      </c>
      <c r="H3" s="53"/>
      <c r="I3" s="52">
        <v>99</v>
      </c>
      <c r="J3" s="53"/>
      <c r="K3" s="52">
        <v>27</v>
      </c>
      <c r="L3" s="53"/>
      <c r="M3" s="52"/>
    </row>
    <row r="4" spans="1:13">
      <c r="A4" s="50">
        <v>3</v>
      </c>
      <c r="B4" s="51" t="s">
        <v>40</v>
      </c>
      <c r="C4" s="52">
        <v>100</v>
      </c>
      <c r="D4" s="53"/>
      <c r="E4" s="52">
        <v>98</v>
      </c>
      <c r="F4" s="53"/>
      <c r="G4" s="52">
        <v>66</v>
      </c>
      <c r="H4" s="53"/>
      <c r="I4" s="52">
        <v>55</v>
      </c>
      <c r="J4" s="53"/>
      <c r="K4" s="52">
        <v>50</v>
      </c>
      <c r="L4" s="53"/>
      <c r="M4" s="52"/>
    </row>
    <row r="5" spans="1:13">
      <c r="A5" s="50">
        <v>4</v>
      </c>
      <c r="B5" s="51" t="s">
        <v>41</v>
      </c>
      <c r="C5" s="52">
        <v>20</v>
      </c>
      <c r="D5" s="53"/>
      <c r="E5" s="52">
        <v>76</v>
      </c>
      <c r="F5" s="53"/>
      <c r="G5" s="52">
        <v>36</v>
      </c>
      <c r="H5" s="53"/>
      <c r="I5" s="52">
        <v>24</v>
      </c>
      <c r="J5" s="53"/>
      <c r="K5" s="52">
        <v>69</v>
      </c>
      <c r="L5" s="53"/>
      <c r="M5" s="52"/>
    </row>
    <row r="6" spans="1:13">
      <c r="A6" s="50">
        <v>5</v>
      </c>
      <c r="B6" s="51" t="s">
        <v>42</v>
      </c>
      <c r="C6" s="52">
        <v>90</v>
      </c>
      <c r="D6" s="53"/>
      <c r="E6" s="52">
        <v>39</v>
      </c>
      <c r="F6" s="53"/>
      <c r="G6" s="52">
        <v>91</v>
      </c>
      <c r="H6" s="53"/>
      <c r="I6" s="52">
        <v>55</v>
      </c>
      <c r="J6" s="53"/>
      <c r="K6" s="52">
        <v>80</v>
      </c>
      <c r="L6" s="53"/>
      <c r="M6" s="52"/>
    </row>
    <row r="7" spans="1:13">
      <c r="A7" s="50">
        <v>6</v>
      </c>
      <c r="B7" s="51" t="s">
        <v>43</v>
      </c>
      <c r="C7" s="52">
        <v>95</v>
      </c>
      <c r="D7" s="53"/>
      <c r="E7" s="52">
        <v>91</v>
      </c>
      <c r="F7" s="53"/>
      <c r="G7" s="52">
        <v>23</v>
      </c>
      <c r="H7" s="53"/>
      <c r="I7" s="52">
        <v>25</v>
      </c>
      <c r="J7" s="53"/>
      <c r="K7" s="52">
        <v>54</v>
      </c>
      <c r="L7" s="53"/>
      <c r="M7" s="52"/>
    </row>
    <row r="8" spans="1:13">
      <c r="A8" s="50">
        <v>7</v>
      </c>
      <c r="B8" s="51" t="s">
        <v>44</v>
      </c>
      <c r="C8" s="52">
        <v>84</v>
      </c>
      <c r="D8" s="53"/>
      <c r="E8" s="52">
        <v>31</v>
      </c>
      <c r="F8" s="53"/>
      <c r="G8" s="52">
        <v>36</v>
      </c>
      <c r="H8" s="53"/>
      <c r="I8" s="52">
        <v>52</v>
      </c>
      <c r="J8" s="53"/>
      <c r="K8" s="52">
        <v>48</v>
      </c>
      <c r="L8" s="53"/>
      <c r="M8" s="52"/>
    </row>
    <row r="9" spans="1:13">
      <c r="A9" s="50">
        <v>8</v>
      </c>
      <c r="B9" s="51" t="s">
        <v>45</v>
      </c>
      <c r="C9" s="52">
        <v>75</v>
      </c>
      <c r="D9" s="53"/>
      <c r="E9" s="52">
        <v>43</v>
      </c>
      <c r="F9" s="53"/>
      <c r="G9" s="52">
        <v>87</v>
      </c>
      <c r="H9" s="53"/>
      <c r="I9" s="52">
        <v>9</v>
      </c>
      <c r="J9" s="53"/>
      <c r="K9" s="52">
        <v>92</v>
      </c>
      <c r="L9" s="53"/>
      <c r="M9" s="52"/>
    </row>
    <row r="10" spans="1:13">
      <c r="A10" s="50">
        <v>9</v>
      </c>
      <c r="B10" s="51" t="s">
        <v>46</v>
      </c>
      <c r="C10" s="52">
        <v>82</v>
      </c>
      <c r="D10" s="53"/>
      <c r="E10" s="52">
        <v>73</v>
      </c>
      <c r="F10" s="53"/>
      <c r="G10" s="52">
        <v>47</v>
      </c>
      <c r="H10" s="53"/>
      <c r="I10" s="52">
        <v>12</v>
      </c>
      <c r="J10" s="53"/>
      <c r="K10" s="52">
        <v>32</v>
      </c>
      <c r="L10" s="53"/>
      <c r="M10" s="52"/>
    </row>
    <row r="11" spans="1:13">
      <c r="A11" s="50">
        <v>10</v>
      </c>
      <c r="B11" s="51" t="s">
        <v>47</v>
      </c>
      <c r="C11" s="52">
        <v>12</v>
      </c>
      <c r="D11" s="53"/>
      <c r="E11" s="52">
        <v>23</v>
      </c>
      <c r="F11" s="53"/>
      <c r="G11" s="52">
        <v>63</v>
      </c>
      <c r="H11" s="53"/>
      <c r="I11" s="52">
        <v>13</v>
      </c>
      <c r="J11" s="53"/>
      <c r="K11" s="52">
        <v>34</v>
      </c>
      <c r="L11" s="53"/>
      <c r="M11" s="52"/>
    </row>
    <row r="12" spans="1:13">
      <c r="A12" s="50">
        <v>11</v>
      </c>
      <c r="B12" s="51" t="s">
        <v>48</v>
      </c>
      <c r="C12" s="52">
        <v>44</v>
      </c>
      <c r="D12" s="53"/>
      <c r="E12" s="52">
        <v>50</v>
      </c>
      <c r="F12" s="53"/>
      <c r="G12" s="52">
        <v>77</v>
      </c>
      <c r="H12" s="53"/>
      <c r="I12" s="52">
        <v>65</v>
      </c>
      <c r="J12" s="53"/>
      <c r="K12" s="52">
        <v>77</v>
      </c>
      <c r="L12" s="53"/>
      <c r="M12" s="52"/>
    </row>
    <row r="13" spans="1:13">
      <c r="A13" s="50">
        <v>12</v>
      </c>
      <c r="B13" s="51" t="s">
        <v>49</v>
      </c>
      <c r="C13" s="52">
        <v>34</v>
      </c>
      <c r="D13" s="53"/>
      <c r="E13" s="52">
        <v>42</v>
      </c>
      <c r="F13" s="53"/>
      <c r="G13" s="52">
        <v>31</v>
      </c>
      <c r="H13" s="53"/>
      <c r="I13" s="52">
        <v>62</v>
      </c>
      <c r="J13" s="53"/>
      <c r="K13" s="52">
        <v>36</v>
      </c>
      <c r="L13" s="53"/>
      <c r="M13" s="52"/>
    </row>
    <row r="14" spans="1:13">
      <c r="A14" s="50">
        <v>13</v>
      </c>
      <c r="B14" s="51" t="s">
        <v>50</v>
      </c>
      <c r="C14" s="52">
        <v>23</v>
      </c>
      <c r="D14" s="53"/>
      <c r="E14" s="52">
        <v>28</v>
      </c>
      <c r="F14" s="53"/>
      <c r="G14" s="52">
        <v>90</v>
      </c>
      <c r="H14" s="53"/>
      <c r="I14" s="52">
        <v>65</v>
      </c>
      <c r="J14" s="53"/>
      <c r="K14" s="52">
        <v>25</v>
      </c>
      <c r="L14" s="53"/>
      <c r="M14" s="52"/>
    </row>
    <row r="15" spans="1:13">
      <c r="A15" s="50">
        <v>14</v>
      </c>
      <c r="B15" s="51" t="s">
        <v>51</v>
      </c>
      <c r="C15" s="52">
        <v>34</v>
      </c>
      <c r="D15" s="53"/>
      <c r="E15" s="52">
        <v>18</v>
      </c>
      <c r="F15" s="53"/>
      <c r="G15" s="52">
        <v>13</v>
      </c>
      <c r="H15" s="53"/>
      <c r="I15" s="52">
        <v>46</v>
      </c>
      <c r="J15" s="53"/>
      <c r="K15" s="52">
        <v>19</v>
      </c>
      <c r="L15" s="53"/>
      <c r="M15" s="52"/>
    </row>
    <row r="16" spans="1:13">
      <c r="A16" s="50">
        <v>15</v>
      </c>
      <c r="B16" s="51" t="s">
        <v>52</v>
      </c>
      <c r="C16" s="52">
        <v>68</v>
      </c>
      <c r="D16" s="53"/>
      <c r="E16" s="52">
        <v>75</v>
      </c>
      <c r="F16" s="53"/>
      <c r="G16" s="52">
        <v>87</v>
      </c>
      <c r="H16" s="53"/>
      <c r="I16" s="52">
        <v>52</v>
      </c>
      <c r="J16" s="53"/>
      <c r="K16" s="52">
        <v>74</v>
      </c>
      <c r="L16" s="53"/>
      <c r="M16" s="52"/>
    </row>
    <row r="17" spans="1:14">
      <c r="A17" s="50">
        <v>16</v>
      </c>
      <c r="B17" s="51" t="s">
        <v>53</v>
      </c>
      <c r="C17" s="52">
        <v>18</v>
      </c>
      <c r="D17" s="53"/>
      <c r="E17" s="52">
        <v>28</v>
      </c>
      <c r="F17" s="53"/>
      <c r="G17" s="52">
        <v>47</v>
      </c>
      <c r="H17" s="53"/>
      <c r="I17" s="52">
        <v>82</v>
      </c>
      <c r="J17" s="53"/>
      <c r="K17" s="52">
        <v>57</v>
      </c>
      <c r="L17" s="53"/>
      <c r="M17" s="52"/>
    </row>
    <row r="18" spans="1:14">
      <c r="A18" s="50">
        <v>17</v>
      </c>
      <c r="B18" s="51" t="s">
        <v>54</v>
      </c>
      <c r="C18" s="52">
        <v>35</v>
      </c>
      <c r="D18" s="53"/>
      <c r="E18" s="52">
        <v>10</v>
      </c>
      <c r="F18" s="53"/>
      <c r="G18" s="52">
        <v>32</v>
      </c>
      <c r="H18" s="53"/>
      <c r="I18" s="52">
        <v>61</v>
      </c>
      <c r="J18" s="53"/>
      <c r="K18" s="52">
        <v>26</v>
      </c>
      <c r="L18" s="53"/>
      <c r="M18" s="52"/>
    </row>
    <row r="19" spans="1:14">
      <c r="A19" s="50">
        <v>18</v>
      </c>
      <c r="B19" s="51" t="s">
        <v>55</v>
      </c>
      <c r="C19" s="52">
        <v>30</v>
      </c>
      <c r="D19" s="53"/>
      <c r="E19" s="52">
        <v>43</v>
      </c>
      <c r="F19" s="53"/>
      <c r="G19" s="52">
        <v>18</v>
      </c>
      <c r="H19" s="53"/>
      <c r="I19" s="52">
        <v>85</v>
      </c>
      <c r="J19" s="53"/>
      <c r="K19" s="52">
        <v>82</v>
      </c>
      <c r="L19" s="53"/>
      <c r="M19" s="52"/>
    </row>
    <row r="20" spans="1:14">
      <c r="A20" s="50">
        <v>19</v>
      </c>
      <c r="B20" s="51" t="s">
        <v>56</v>
      </c>
      <c r="C20" s="52">
        <v>98</v>
      </c>
      <c r="D20" s="53"/>
      <c r="E20" s="52">
        <v>27</v>
      </c>
      <c r="F20" s="53"/>
      <c r="G20" s="52">
        <v>86</v>
      </c>
      <c r="H20" s="53"/>
      <c r="I20" s="52">
        <v>46</v>
      </c>
      <c r="J20" s="53"/>
      <c r="K20" s="52">
        <v>62</v>
      </c>
      <c r="L20" s="53"/>
      <c r="M20" s="52"/>
    </row>
    <row r="21" spans="1:14" ht="14.25" thickBot="1">
      <c r="A21" s="54">
        <v>20</v>
      </c>
      <c r="B21" s="55" t="s">
        <v>57</v>
      </c>
      <c r="C21" s="56">
        <v>73</v>
      </c>
      <c r="D21" s="65"/>
      <c r="E21" s="56">
        <v>80</v>
      </c>
      <c r="F21" s="65"/>
      <c r="G21" s="56">
        <v>35</v>
      </c>
      <c r="H21" s="65"/>
      <c r="I21" s="56">
        <v>65</v>
      </c>
      <c r="J21" s="65"/>
      <c r="K21" s="56">
        <v>21</v>
      </c>
      <c r="L21" s="65"/>
      <c r="M21" s="56"/>
    </row>
    <row r="22" spans="1:14" ht="15" thickTop="1" thickBot="1">
      <c r="A22" s="57"/>
      <c r="B22" s="58" t="s">
        <v>58</v>
      </c>
      <c r="C22" s="59"/>
      <c r="D22" s="66"/>
      <c r="E22" s="59"/>
      <c r="F22" s="66"/>
      <c r="G22" s="59"/>
      <c r="H22" s="66"/>
      <c r="I22" s="59"/>
      <c r="J22" s="66"/>
      <c r="K22" s="59"/>
      <c r="L22" s="66"/>
      <c r="M22" s="59"/>
    </row>
    <row r="23" spans="1:14">
      <c r="A23" s="60"/>
      <c r="B23" s="60"/>
      <c r="C23" s="61"/>
      <c r="D23" s="61"/>
      <c r="E23" s="61"/>
      <c r="F23" s="61"/>
      <c r="G23" s="61"/>
      <c r="H23" s="61"/>
      <c r="I23" s="61"/>
      <c r="J23" s="61"/>
      <c r="K23" s="61"/>
      <c r="L23" s="61"/>
      <c r="M23" s="61"/>
    </row>
    <row r="24" spans="1:14" ht="27" customHeight="1">
      <c r="A24" s="62"/>
      <c r="B24" s="89" t="s">
        <v>65</v>
      </c>
      <c r="C24" s="89"/>
      <c r="D24" s="89"/>
      <c r="E24" s="89"/>
      <c r="I24" s="62"/>
      <c r="J24" s="90"/>
      <c r="K24" s="90"/>
      <c r="L24" s="90"/>
      <c r="M24" s="90"/>
      <c r="N24" s="90"/>
    </row>
    <row r="25" spans="1:14">
      <c r="B25" s="63" t="s">
        <v>59</v>
      </c>
      <c r="C25" s="63" t="s">
        <v>32</v>
      </c>
      <c r="D25" s="64"/>
      <c r="E25" s="60"/>
      <c r="F25" s="60"/>
    </row>
    <row r="26" spans="1:14">
      <c r="B26" s="51" t="s">
        <v>60</v>
      </c>
      <c r="C26" s="51">
        <v>5</v>
      </c>
      <c r="D26" s="64"/>
      <c r="E26" s="60"/>
      <c r="F26" s="60"/>
    </row>
    <row r="27" spans="1:14">
      <c r="B27" s="51" t="s">
        <v>61</v>
      </c>
      <c r="C27" s="51">
        <v>4</v>
      </c>
      <c r="D27" s="64"/>
      <c r="E27" s="60"/>
      <c r="F27" s="60"/>
      <c r="J27" s="64"/>
    </row>
    <row r="28" spans="1:14">
      <c r="B28" s="51" t="s">
        <v>62</v>
      </c>
      <c r="C28" s="51">
        <v>3</v>
      </c>
      <c r="D28" s="64"/>
      <c r="E28" s="60"/>
      <c r="F28" s="60"/>
      <c r="J28" s="64"/>
    </row>
    <row r="29" spans="1:14">
      <c r="B29" s="51" t="s">
        <v>63</v>
      </c>
      <c r="C29" s="51">
        <v>2</v>
      </c>
      <c r="D29" s="64"/>
      <c r="E29" s="60"/>
      <c r="F29" s="60"/>
      <c r="J29" s="64"/>
    </row>
    <row r="30" spans="1:14">
      <c r="B30" s="51" t="s">
        <v>64</v>
      </c>
      <c r="C30" s="51">
        <v>1</v>
      </c>
      <c r="D30" s="64"/>
      <c r="E30" s="60"/>
      <c r="F30" s="60"/>
      <c r="J30" s="64"/>
    </row>
    <row r="31" spans="1:14">
      <c r="J31" s="64"/>
    </row>
    <row r="32" spans="1:14">
      <c r="J32" s="64"/>
    </row>
  </sheetData>
  <mergeCells count="2">
    <mergeCell ref="B24:E24"/>
    <mergeCell ref="J24:N24"/>
  </mergeCells>
  <phoneticPr fontId="2"/>
  <pageMargins left="0.78700000000000003" right="0.78700000000000003" top="0.98399999999999999" bottom="0.98399999999999999" header="0.51200000000000001" footer="0.51200000000000001"/>
  <pageSetup paperSize="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B1:K12"/>
  <sheetViews>
    <sheetView workbookViewId="0">
      <selection activeCell="C6" sqref="C6"/>
    </sheetView>
  </sheetViews>
  <sheetFormatPr defaultRowHeight="13.5"/>
  <cols>
    <col min="1" max="3" width="9" style="67"/>
    <col min="4" max="4" width="13" style="67" customWidth="1"/>
    <col min="5" max="5" width="9" style="67"/>
    <col min="6" max="6" width="9.625" style="67" customWidth="1"/>
    <col min="7" max="7" width="13" style="67" bestFit="1" customWidth="1"/>
    <col min="8" max="8" width="5.625" style="67" customWidth="1"/>
    <col min="9" max="9" width="9.375" style="67" customWidth="1"/>
    <col min="10" max="10" width="13" style="67" bestFit="1" customWidth="1"/>
    <col min="11" max="16384" width="9" style="67"/>
  </cols>
  <sheetData>
    <row r="1" spans="2:11" ht="14.25" thickBot="1"/>
    <row r="2" spans="2:11" ht="14.25" thickBot="1">
      <c r="B2" s="85" t="s">
        <v>66</v>
      </c>
      <c r="C2" s="86" t="s">
        <v>70</v>
      </c>
      <c r="D2" s="87" t="s">
        <v>67</v>
      </c>
      <c r="F2" s="73" t="s">
        <v>66</v>
      </c>
      <c r="G2" s="81" t="s">
        <v>70</v>
      </c>
      <c r="H2" s="79" t="s">
        <v>67</v>
      </c>
      <c r="I2" s="76" t="s">
        <v>66</v>
      </c>
      <c r="J2" s="81" t="s">
        <v>70</v>
      </c>
      <c r="K2" s="80" t="s">
        <v>67</v>
      </c>
    </row>
    <row r="3" spans="2:11" ht="15" thickTop="1" thickBot="1">
      <c r="B3" s="82"/>
      <c r="C3" s="83"/>
      <c r="D3" s="84"/>
      <c r="F3" s="74">
        <v>1</v>
      </c>
      <c r="G3" s="70" t="s">
        <v>38</v>
      </c>
      <c r="H3" s="71" t="s">
        <v>68</v>
      </c>
      <c r="I3" s="77">
        <v>11</v>
      </c>
      <c r="J3" s="70" t="s">
        <v>48</v>
      </c>
      <c r="K3" s="72" t="s">
        <v>69</v>
      </c>
    </row>
    <row r="4" spans="2:11">
      <c r="F4" s="75">
        <v>2</v>
      </c>
      <c r="G4" s="51" t="s">
        <v>39</v>
      </c>
      <c r="H4" s="69" t="s">
        <v>69</v>
      </c>
      <c r="I4" s="78">
        <v>12</v>
      </c>
      <c r="J4" s="51" t="s">
        <v>49</v>
      </c>
      <c r="K4" s="68" t="s">
        <v>68</v>
      </c>
    </row>
    <row r="5" spans="2:11">
      <c r="F5" s="75">
        <v>3</v>
      </c>
      <c r="G5" s="51" t="s">
        <v>40</v>
      </c>
      <c r="H5" s="69" t="s">
        <v>68</v>
      </c>
      <c r="I5" s="78">
        <v>13</v>
      </c>
      <c r="J5" s="51" t="s">
        <v>50</v>
      </c>
      <c r="K5" s="68" t="s">
        <v>69</v>
      </c>
    </row>
    <row r="6" spans="2:11">
      <c r="F6" s="75">
        <v>4</v>
      </c>
      <c r="G6" s="51" t="s">
        <v>41</v>
      </c>
      <c r="H6" s="69" t="s">
        <v>69</v>
      </c>
      <c r="I6" s="78">
        <v>14</v>
      </c>
      <c r="J6" s="51" t="s">
        <v>51</v>
      </c>
      <c r="K6" s="68" t="s">
        <v>68</v>
      </c>
    </row>
    <row r="7" spans="2:11">
      <c r="F7" s="75">
        <v>5</v>
      </c>
      <c r="G7" s="51" t="s">
        <v>42</v>
      </c>
      <c r="H7" s="69" t="s">
        <v>68</v>
      </c>
      <c r="I7" s="78">
        <v>15</v>
      </c>
      <c r="J7" s="51" t="s">
        <v>52</v>
      </c>
      <c r="K7" s="68" t="s">
        <v>68</v>
      </c>
    </row>
    <row r="8" spans="2:11">
      <c r="F8" s="75">
        <v>6</v>
      </c>
      <c r="G8" s="51" t="s">
        <v>43</v>
      </c>
      <c r="H8" s="69" t="s">
        <v>69</v>
      </c>
      <c r="I8" s="78">
        <v>16</v>
      </c>
      <c r="J8" s="51" t="s">
        <v>53</v>
      </c>
      <c r="K8" s="68" t="s">
        <v>69</v>
      </c>
    </row>
    <row r="9" spans="2:11">
      <c r="F9" s="75">
        <v>7</v>
      </c>
      <c r="G9" s="51" t="s">
        <v>44</v>
      </c>
      <c r="H9" s="69" t="s">
        <v>68</v>
      </c>
      <c r="I9" s="78">
        <v>17</v>
      </c>
      <c r="J9" s="51" t="s">
        <v>54</v>
      </c>
      <c r="K9" s="68" t="s">
        <v>69</v>
      </c>
    </row>
    <row r="10" spans="2:11">
      <c r="F10" s="75">
        <v>8</v>
      </c>
      <c r="G10" s="51" t="s">
        <v>45</v>
      </c>
      <c r="H10" s="69" t="s">
        <v>68</v>
      </c>
      <c r="I10" s="78">
        <v>18</v>
      </c>
      <c r="J10" s="51" t="s">
        <v>55</v>
      </c>
      <c r="K10" s="68" t="s">
        <v>68</v>
      </c>
    </row>
    <row r="11" spans="2:11">
      <c r="F11" s="75">
        <v>9</v>
      </c>
      <c r="G11" s="51" t="s">
        <v>46</v>
      </c>
      <c r="H11" s="69" t="s">
        <v>69</v>
      </c>
      <c r="I11" s="78">
        <v>19</v>
      </c>
      <c r="J11" s="51" t="s">
        <v>56</v>
      </c>
      <c r="K11" s="68" t="s">
        <v>69</v>
      </c>
    </row>
    <row r="12" spans="2:11">
      <c r="F12" s="75">
        <v>10</v>
      </c>
      <c r="G12" s="51" t="s">
        <v>47</v>
      </c>
      <c r="H12" s="69" t="s">
        <v>68</v>
      </c>
      <c r="I12" s="78">
        <v>20</v>
      </c>
      <c r="J12" s="51" t="s">
        <v>57</v>
      </c>
      <c r="K12" s="68" t="s">
        <v>69</v>
      </c>
    </row>
  </sheetData>
  <phoneticPr fontId="8"/>
  <pageMargins left="0.78700000000000003" right="0.78700000000000003" top="0.98399999999999999" bottom="0.98399999999999999" header="0.51200000000000001" footer="0.51200000000000001"/>
  <pageSetup paperSize="9" orientation="portrait"/>
  <headerFooter alignWithMargins="0"/>
  <drawing r:id="rId1"/>
</worksheet>
</file>

<file path=xl/worksheets/sheet7.xml><?xml version="1.0" encoding="utf-8"?>
<worksheet xmlns="http://schemas.openxmlformats.org/spreadsheetml/2006/main" xmlns:r="http://schemas.openxmlformats.org/officeDocument/2006/relationships">
  <sheetPr codeName="Sheet1"/>
  <dimension ref="A2:M33"/>
  <sheetViews>
    <sheetView workbookViewId="0">
      <selection activeCell="E35" sqref="E35"/>
    </sheetView>
  </sheetViews>
  <sheetFormatPr defaultColWidth="8.875" defaultRowHeight="13.5"/>
  <cols>
    <col min="1" max="1" width="6.125" customWidth="1"/>
    <col min="2" max="2" width="4.125" customWidth="1"/>
    <col min="3" max="3" width="9.625" customWidth="1"/>
    <col min="4" max="4" width="6" customWidth="1"/>
    <col min="5" max="5" width="14" customWidth="1"/>
    <col min="6" max="6" width="8.125" customWidth="1"/>
    <col min="7" max="7" width="7" customWidth="1"/>
    <col min="8" max="8" width="11.125" customWidth="1"/>
    <col min="9" max="9" width="9.625" customWidth="1"/>
    <col min="10" max="10" width="11.5" customWidth="1"/>
    <col min="11" max="11" width="8.875" customWidth="1"/>
    <col min="12" max="12" width="8.375" customWidth="1"/>
    <col min="13" max="13" width="4.625" bestFit="1" customWidth="1"/>
  </cols>
  <sheetData>
    <row r="2" spans="2:10" ht="14.25" thickBot="1">
      <c r="B2" s="16"/>
      <c r="C2" s="16"/>
      <c r="D2" s="16"/>
      <c r="E2" s="16"/>
      <c r="F2" s="16"/>
      <c r="G2" s="16"/>
      <c r="H2" s="43" t="s">
        <v>28</v>
      </c>
      <c r="I2" s="113"/>
      <c r="J2" s="113"/>
    </row>
    <row r="3" spans="2:10" ht="14.25" thickTop="1">
      <c r="B3" s="16"/>
      <c r="C3" s="16"/>
      <c r="D3" s="16"/>
      <c r="E3" s="16"/>
      <c r="F3" s="16"/>
      <c r="G3" s="16"/>
      <c r="H3" s="16"/>
      <c r="I3" s="16"/>
      <c r="J3" s="16"/>
    </row>
    <row r="4" spans="2:10" ht="21">
      <c r="B4" s="16"/>
      <c r="C4" s="16"/>
      <c r="D4" s="16"/>
      <c r="E4" s="16"/>
      <c r="F4" s="114" t="s">
        <v>168</v>
      </c>
      <c r="G4" s="114"/>
      <c r="H4" s="16"/>
      <c r="I4" s="16"/>
      <c r="J4" s="16"/>
    </row>
    <row r="5" spans="2:10" ht="18" thickBot="1">
      <c r="B5" s="16"/>
      <c r="C5" s="16"/>
      <c r="D5" s="16"/>
      <c r="E5" s="16"/>
      <c r="F5" s="16"/>
      <c r="G5" s="16"/>
      <c r="I5" s="17"/>
      <c r="J5" s="17"/>
    </row>
    <row r="6" spans="2:10" ht="18" thickBot="1">
      <c r="B6" s="115" t="s">
        <v>0</v>
      </c>
      <c r="C6" s="116"/>
      <c r="D6" s="116"/>
      <c r="E6" s="116"/>
      <c r="F6" s="117"/>
      <c r="G6" s="16"/>
      <c r="H6" s="17"/>
      <c r="I6" s="17"/>
      <c r="J6" s="17"/>
    </row>
    <row r="7" spans="2:10" ht="17.25">
      <c r="B7" s="118" t="s">
        <v>27</v>
      </c>
      <c r="C7" s="119"/>
      <c r="D7" s="120"/>
      <c r="E7" s="121"/>
      <c r="F7" s="122"/>
      <c r="G7" s="16"/>
      <c r="H7" s="18" t="s">
        <v>1</v>
      </c>
      <c r="I7" s="16"/>
      <c r="J7" s="17"/>
    </row>
    <row r="8" spans="2:10">
      <c r="B8" s="94" t="s">
        <v>71</v>
      </c>
      <c r="C8" s="95"/>
      <c r="D8" s="96"/>
      <c r="E8" s="42"/>
      <c r="F8" s="88"/>
      <c r="G8" s="16"/>
      <c r="H8" s="16" t="s">
        <v>139</v>
      </c>
      <c r="I8" s="16"/>
      <c r="J8" s="16"/>
    </row>
    <row r="9" spans="2:10">
      <c r="B9" s="91" t="s">
        <v>138</v>
      </c>
      <c r="C9" s="92"/>
      <c r="D9" s="93"/>
      <c r="E9" s="99"/>
      <c r="F9" s="100"/>
      <c r="G9" s="16"/>
      <c r="H9" s="16" t="s">
        <v>2</v>
      </c>
      <c r="I9" s="16"/>
      <c r="J9" s="16"/>
    </row>
    <row r="10" spans="2:10" ht="36.75" customHeight="1">
      <c r="B10" s="94"/>
      <c r="C10" s="95"/>
      <c r="D10" s="96"/>
      <c r="E10" s="97"/>
      <c r="F10" s="98"/>
      <c r="G10" s="16"/>
      <c r="H10" s="16" t="s">
        <v>141</v>
      </c>
      <c r="I10" s="16" t="s">
        <v>3</v>
      </c>
      <c r="J10" s="16"/>
    </row>
    <row r="11" spans="2:10">
      <c r="B11" s="103" t="s">
        <v>140</v>
      </c>
      <c r="C11" s="104"/>
      <c r="D11" s="105"/>
      <c r="E11" s="106"/>
      <c r="F11" s="107"/>
      <c r="G11" s="16"/>
      <c r="H11" s="16" t="s">
        <v>143</v>
      </c>
      <c r="I11" s="16" t="s">
        <v>4</v>
      </c>
      <c r="J11" s="16"/>
    </row>
    <row r="12" spans="2:10" ht="14.25" thickBot="1">
      <c r="B12" s="108" t="s">
        <v>142</v>
      </c>
      <c r="C12" s="109"/>
      <c r="D12" s="110"/>
      <c r="E12" s="111"/>
      <c r="F12" s="112"/>
      <c r="G12" s="16"/>
      <c r="J12" s="16"/>
    </row>
    <row r="13" spans="2:10">
      <c r="B13" s="16"/>
      <c r="C13" s="16"/>
      <c r="D13" s="16"/>
      <c r="E13" s="16"/>
      <c r="F13" s="16"/>
      <c r="G13" s="16"/>
      <c r="H13" s="16"/>
      <c r="I13" s="16"/>
      <c r="J13" s="16"/>
    </row>
    <row r="14" spans="2:10" ht="14.25" thickBot="1">
      <c r="B14" s="101" t="s">
        <v>144</v>
      </c>
      <c r="C14" s="101"/>
      <c r="D14" s="101"/>
      <c r="E14" s="102"/>
      <c r="F14" s="102"/>
      <c r="G14" s="16"/>
      <c r="H14" s="16"/>
      <c r="I14" s="16"/>
      <c r="J14" s="16"/>
    </row>
    <row r="15" spans="2:10" ht="15" thickTop="1" thickBot="1">
      <c r="B15" s="16"/>
      <c r="C15" s="16"/>
      <c r="D15" s="16"/>
      <c r="E15" s="16"/>
      <c r="F15" s="16"/>
      <c r="G15" s="16"/>
      <c r="H15" s="16"/>
      <c r="I15" s="16"/>
      <c r="J15" s="16"/>
    </row>
    <row r="16" spans="2:10">
      <c r="B16" s="19" t="s">
        <v>145</v>
      </c>
      <c r="C16" s="127" t="s">
        <v>146</v>
      </c>
      <c r="D16" s="127"/>
      <c r="E16" s="127"/>
      <c r="F16" s="21" t="s">
        <v>5</v>
      </c>
      <c r="G16" s="20" t="s">
        <v>147</v>
      </c>
      <c r="H16" s="20" t="s">
        <v>148</v>
      </c>
      <c r="I16" s="20" t="s">
        <v>149</v>
      </c>
      <c r="J16" s="22" t="s">
        <v>150</v>
      </c>
    </row>
    <row r="17" spans="1:13">
      <c r="B17" s="23">
        <v>1</v>
      </c>
      <c r="C17" s="126" t="str">
        <f>IF(F17="","",VLOOKUP(F17,製品単価表!$A$2:$C$10,2,0))</f>
        <v/>
      </c>
      <c r="D17" s="126"/>
      <c r="E17" s="126"/>
      <c r="F17" s="38"/>
      <c r="G17" s="39"/>
      <c r="H17" s="25"/>
      <c r="I17" s="45"/>
      <c r="J17" s="26" t="str">
        <f>IF(F17="","",IF(G17&gt;=3,H17*(1-I17)*G17,H17*G17))</f>
        <v/>
      </c>
      <c r="K17" s="27"/>
      <c r="L17" s="37"/>
      <c r="M17" s="6"/>
    </row>
    <row r="18" spans="1:13">
      <c r="B18" s="23">
        <v>2</v>
      </c>
      <c r="C18" s="123" t="str">
        <f>IF(F18="","",VLOOKUP(F18,製品単価表!$A$2:$C$10,2,0))</f>
        <v/>
      </c>
      <c r="D18" s="124"/>
      <c r="E18" s="125"/>
      <c r="F18" s="38"/>
      <c r="G18" s="39"/>
      <c r="H18" s="25"/>
      <c r="I18" s="45"/>
      <c r="J18" s="26" t="str">
        <f>IF(F18="","",IF(G18&gt;=3,H18*(1-I18)*G18,H18*G18))</f>
        <v/>
      </c>
      <c r="K18" s="27"/>
      <c r="L18" s="37"/>
      <c r="M18" s="6"/>
    </row>
    <row r="19" spans="1:13">
      <c r="B19" s="23">
        <v>3</v>
      </c>
      <c r="C19" s="123" t="str">
        <f>IF(F19="","",VLOOKUP(F19,製品単価表!$A$2:$C$10,2,0))</f>
        <v/>
      </c>
      <c r="D19" s="124"/>
      <c r="E19" s="125"/>
      <c r="F19" s="38"/>
      <c r="G19" s="39"/>
      <c r="H19" s="25"/>
      <c r="I19" s="45"/>
      <c r="J19" s="26" t="str">
        <f>IF(F19="","",IF(G19&gt;=3,H19*(1-I19)*G19,H19*G19))</f>
        <v/>
      </c>
      <c r="K19" s="27"/>
      <c r="L19" s="37"/>
      <c r="M19" s="6"/>
    </row>
    <row r="20" spans="1:13">
      <c r="B20" s="23">
        <v>4</v>
      </c>
      <c r="C20" s="123" t="str">
        <f>IF(F20="","",VLOOKUP(F20,製品単価表!$A$2:$C$10,2,0))</f>
        <v/>
      </c>
      <c r="D20" s="124"/>
      <c r="E20" s="125"/>
      <c r="F20" s="38"/>
      <c r="G20" s="39"/>
      <c r="H20" s="25"/>
      <c r="I20" s="45"/>
      <c r="J20" s="26" t="str">
        <f>IF(F20="","",IF(G20&gt;=3,H20*(1-I20)*G20,H20*G20))</f>
        <v/>
      </c>
      <c r="K20" s="27"/>
      <c r="L20" s="37"/>
      <c r="M20" s="6"/>
    </row>
    <row r="21" spans="1:13">
      <c r="B21" s="23">
        <v>5</v>
      </c>
      <c r="C21" s="123" t="str">
        <f>IF(F21="","",VLOOKUP(F21,製品単価表!$A$2:$C$10,2,0))</f>
        <v/>
      </c>
      <c r="D21" s="124"/>
      <c r="E21" s="125"/>
      <c r="F21" s="38"/>
      <c r="G21" s="39"/>
      <c r="H21" s="25"/>
      <c r="I21" s="45"/>
      <c r="J21" s="26" t="str">
        <f>IF(F21="","",IF(G21&gt;=3,H21*(1-I21)*G21,H21*G21))</f>
        <v/>
      </c>
      <c r="L21" s="37"/>
      <c r="M21" s="6"/>
    </row>
    <row r="22" spans="1:13">
      <c r="B22" s="23">
        <v>6</v>
      </c>
      <c r="C22" s="123" t="str">
        <f>IF(F22="","",VLOOKUP(F22,製品単価表!$A$2:$C$10,2,0))</f>
        <v/>
      </c>
      <c r="D22" s="124"/>
      <c r="E22" s="125"/>
      <c r="F22" s="38"/>
      <c r="G22" s="39"/>
      <c r="H22" s="25" t="str">
        <f>IF(F22="","",VLOOKUP(F22,製品単価表!$A$2:$C$10,3,0))</f>
        <v/>
      </c>
      <c r="I22" s="45"/>
      <c r="J22" s="26" t="str">
        <f t="shared" ref="J22:J29" si="0">IF(F22="","",(IF(G22&lt;3,(G22*H22),(H22-H22*I22)*G22)))</f>
        <v/>
      </c>
      <c r="L22" s="37"/>
      <c r="M22" s="6"/>
    </row>
    <row r="23" spans="1:13">
      <c r="A23" s="16"/>
      <c r="B23" s="23">
        <v>7</v>
      </c>
      <c r="C23" s="123" t="str">
        <f>IF(F23="","",VLOOKUP(F23,製品単価表!$A$2:$C$10,2,0))</f>
        <v/>
      </c>
      <c r="D23" s="124"/>
      <c r="E23" s="125"/>
      <c r="F23" s="38"/>
      <c r="G23" s="39"/>
      <c r="H23" s="25" t="str">
        <f>IF(F23="","",VLOOKUP(F23,製品単価表!$A$2:$C$10,3,0))</f>
        <v/>
      </c>
      <c r="I23" s="45"/>
      <c r="J23" s="26" t="str">
        <f t="shared" si="0"/>
        <v/>
      </c>
      <c r="L23" s="37"/>
      <c r="M23" s="6"/>
    </row>
    <row r="24" spans="1:13">
      <c r="A24" s="16"/>
      <c r="B24" s="23">
        <v>8</v>
      </c>
      <c r="C24" s="123" t="str">
        <f>IF(F24="","",VLOOKUP(F24,製品単価表!$A$2:$C$10,2,0))</f>
        <v/>
      </c>
      <c r="D24" s="124"/>
      <c r="E24" s="125"/>
      <c r="F24" s="38"/>
      <c r="G24" s="39"/>
      <c r="H24" s="25" t="str">
        <f>IF(F24="","",VLOOKUP(F24,製品単価表!$A$2:$C$10,3,0))</f>
        <v/>
      </c>
      <c r="I24" s="45"/>
      <c r="J24" s="26" t="str">
        <f t="shared" si="0"/>
        <v/>
      </c>
      <c r="L24" s="6"/>
      <c r="M24" s="6"/>
    </row>
    <row r="25" spans="1:13">
      <c r="A25" s="16"/>
      <c r="B25" s="23">
        <v>9</v>
      </c>
      <c r="C25" s="123" t="str">
        <f>IF(F25="","",VLOOKUP(F25,製品単価表!$A$2:$C$10,2,0))</f>
        <v/>
      </c>
      <c r="D25" s="124"/>
      <c r="E25" s="125"/>
      <c r="F25" s="38"/>
      <c r="G25" s="39"/>
      <c r="H25" s="25" t="str">
        <f>IF(F25="","",VLOOKUP(F25,製品単価表!$A$2:$C$10,3,0))</f>
        <v/>
      </c>
      <c r="I25" s="45"/>
      <c r="J25" s="26" t="str">
        <f t="shared" si="0"/>
        <v/>
      </c>
      <c r="L25" s="6"/>
      <c r="M25" s="6"/>
    </row>
    <row r="26" spans="1:13">
      <c r="A26" s="16"/>
      <c r="B26" s="23">
        <v>10</v>
      </c>
      <c r="C26" s="123" t="str">
        <f>IF(F26="","",VLOOKUP(F26,製品単価表!$A$2:$C$10,2,0))</f>
        <v/>
      </c>
      <c r="D26" s="124"/>
      <c r="E26" s="125"/>
      <c r="F26" s="38"/>
      <c r="G26" s="39"/>
      <c r="H26" s="25" t="str">
        <f>IF(F26="","",VLOOKUP(F26,製品単価表!$A$2:$C$10,3,0))</f>
        <v/>
      </c>
      <c r="I26" s="45"/>
      <c r="J26" s="26" t="str">
        <f t="shared" si="0"/>
        <v/>
      </c>
    </row>
    <row r="27" spans="1:13">
      <c r="A27" s="16"/>
      <c r="B27" s="23">
        <v>11</v>
      </c>
      <c r="C27" s="123" t="str">
        <f>IF(F27="","",VLOOKUP(F27,製品単価表!$A$2:$C$10,2,0))</f>
        <v/>
      </c>
      <c r="D27" s="124"/>
      <c r="E27" s="125"/>
      <c r="F27" s="38"/>
      <c r="G27" s="39"/>
      <c r="H27" s="25" t="str">
        <f>IF(F27="","",VLOOKUP(F27,製品単価表!$A$2:$C$10,3,0))</f>
        <v/>
      </c>
      <c r="I27" s="45"/>
      <c r="J27" s="26" t="str">
        <f t="shared" si="0"/>
        <v/>
      </c>
    </row>
    <row r="28" spans="1:13">
      <c r="A28" s="16"/>
      <c r="B28" s="23">
        <v>12</v>
      </c>
      <c r="C28" s="123" t="str">
        <f>IF(F28="","",VLOOKUP(F28,製品単価表!$A$2:$C$10,2,0))</f>
        <v/>
      </c>
      <c r="D28" s="124"/>
      <c r="E28" s="125"/>
      <c r="F28" s="38"/>
      <c r="G28" s="39"/>
      <c r="H28" s="25" t="str">
        <f>IF(F28="","",VLOOKUP(F28,製品単価表!$A$2:$C$10,3,0))</f>
        <v/>
      </c>
      <c r="I28" s="45"/>
      <c r="J28" s="26" t="str">
        <f t="shared" si="0"/>
        <v/>
      </c>
    </row>
    <row r="29" spans="1:13" ht="14.25" thickBot="1">
      <c r="A29" s="16"/>
      <c r="B29" s="28">
        <v>13</v>
      </c>
      <c r="C29" s="128" t="str">
        <f>IF(F29="","",VLOOKUP(F29,製品単価表!$A$2:$C$10,2,0))</f>
        <v/>
      </c>
      <c r="D29" s="129"/>
      <c r="E29" s="130"/>
      <c r="F29" s="40"/>
      <c r="G29" s="41"/>
      <c r="H29" s="29" t="str">
        <f>IF(F29="","",VLOOKUP(F29,製品単価表!$A$2:$C$10,3,0))</f>
        <v/>
      </c>
      <c r="I29" s="46"/>
      <c r="J29" s="30" t="str">
        <f t="shared" si="0"/>
        <v/>
      </c>
    </row>
    <row r="30" spans="1:13" ht="14.25" thickTop="1">
      <c r="A30" s="16"/>
      <c r="B30" s="16"/>
      <c r="C30" s="16"/>
      <c r="D30" s="16"/>
      <c r="E30" s="16"/>
      <c r="F30" s="16"/>
      <c r="G30" s="16"/>
      <c r="I30" s="31" t="s">
        <v>151</v>
      </c>
      <c r="J30" s="32"/>
    </row>
    <row r="31" spans="1:13">
      <c r="A31" s="16"/>
      <c r="B31" s="16"/>
      <c r="C31" s="16"/>
      <c r="D31" s="16"/>
      <c r="E31" s="16"/>
      <c r="F31" s="16"/>
      <c r="G31" s="16"/>
      <c r="I31" s="33" t="s">
        <v>152</v>
      </c>
      <c r="J31" s="32">
        <v>1500</v>
      </c>
    </row>
    <row r="32" spans="1:13">
      <c r="A32" s="16"/>
      <c r="B32" s="16"/>
      <c r="C32" s="16"/>
      <c r="D32" s="16"/>
      <c r="E32" s="16"/>
      <c r="F32" s="16"/>
      <c r="G32" s="16"/>
      <c r="I32" s="33" t="s">
        <v>153</v>
      </c>
      <c r="J32" s="32"/>
    </row>
    <row r="33" spans="1:10" ht="14.25" thickBot="1">
      <c r="A33" s="16"/>
      <c r="B33" s="16"/>
      <c r="C33" s="16"/>
      <c r="D33" s="16"/>
      <c r="E33" s="16"/>
      <c r="F33" s="16"/>
      <c r="G33" s="16"/>
      <c r="I33" s="34" t="s">
        <v>154</v>
      </c>
      <c r="J33" s="35"/>
    </row>
  </sheetData>
  <mergeCells count="29">
    <mergeCell ref="C23:E23"/>
    <mergeCell ref="C24:E24"/>
    <mergeCell ref="C21:E21"/>
    <mergeCell ref="C22:E22"/>
    <mergeCell ref="C29:E29"/>
    <mergeCell ref="C27:E27"/>
    <mergeCell ref="C28:E28"/>
    <mergeCell ref="C25:E25"/>
    <mergeCell ref="C26:E26"/>
    <mergeCell ref="C19:E19"/>
    <mergeCell ref="C20:E20"/>
    <mergeCell ref="C17:E17"/>
    <mergeCell ref="C18:E18"/>
    <mergeCell ref="C16:E16"/>
    <mergeCell ref="I2:J2"/>
    <mergeCell ref="F4:G4"/>
    <mergeCell ref="B6:F6"/>
    <mergeCell ref="B8:D8"/>
    <mergeCell ref="B7:D7"/>
    <mergeCell ref="E7:F7"/>
    <mergeCell ref="B9:D10"/>
    <mergeCell ref="E10:F10"/>
    <mergeCell ref="E9:F9"/>
    <mergeCell ref="B14:D14"/>
    <mergeCell ref="E14:F14"/>
    <mergeCell ref="B11:D11"/>
    <mergeCell ref="E11:F11"/>
    <mergeCell ref="B12:D12"/>
    <mergeCell ref="E12:F12"/>
  </mergeCells>
  <phoneticPr fontId="2"/>
  <dataValidations count="2">
    <dataValidation imeMode="halfAlpha" allowBlank="1" showInputMessage="1" showErrorMessage="1" sqref="G17:G29"/>
    <dataValidation type="list" imeMode="halfAlpha" allowBlank="1" showInputMessage="1" showErrorMessage="1" sqref="F16">
      <formula1>$M$17:$M$25</formula1>
    </dataValidation>
  </dataValidations>
  <pageMargins left="0.78700000000000003" right="0.78700000000000003" top="0.98399999999999999" bottom="0.98399999999999999" header="0.51200000000000001" footer="0.51200000000000001"/>
  <pageSetup paperSize="9" orientation="landscape"/>
  <headerFooter alignWithMargins="0"/>
  <drawing r:id="rId1"/>
</worksheet>
</file>

<file path=xl/worksheets/sheet8.xml><?xml version="1.0" encoding="utf-8"?>
<worksheet xmlns="http://schemas.openxmlformats.org/spreadsheetml/2006/main" xmlns:r="http://schemas.openxmlformats.org/officeDocument/2006/relationships">
  <sheetPr codeName="Sheet8"/>
  <dimension ref="A1:H15"/>
  <sheetViews>
    <sheetView workbookViewId="0">
      <selection activeCell="F20" sqref="F20"/>
    </sheetView>
  </sheetViews>
  <sheetFormatPr defaultColWidth="8.875" defaultRowHeight="13.5"/>
  <cols>
    <col min="1" max="1" width="8.875" customWidth="1"/>
    <col min="2" max="2" width="12.375" bestFit="1" customWidth="1"/>
    <col min="3" max="3" width="11.5" bestFit="1" customWidth="1"/>
    <col min="4" max="4" width="23.125" customWidth="1"/>
    <col min="5" max="5" width="13.875" bestFit="1" customWidth="1"/>
    <col min="6" max="6" width="13.875" customWidth="1"/>
    <col min="7" max="7" width="7.125" customWidth="1"/>
    <col min="8" max="8" width="11.625" bestFit="1" customWidth="1"/>
  </cols>
  <sheetData>
    <row r="1" spans="1:8">
      <c r="A1" s="7" t="s">
        <v>155</v>
      </c>
      <c r="B1" s="8" t="s">
        <v>73</v>
      </c>
      <c r="C1" s="8" t="s">
        <v>119</v>
      </c>
      <c r="D1" s="8" t="s">
        <v>120</v>
      </c>
      <c r="E1" s="8" t="s">
        <v>121</v>
      </c>
      <c r="F1" s="8" t="s">
        <v>156</v>
      </c>
      <c r="G1" s="8" t="s">
        <v>75</v>
      </c>
      <c r="H1" s="8" t="s">
        <v>122</v>
      </c>
    </row>
    <row r="2" spans="1:8">
      <c r="A2" s="9">
        <v>20001</v>
      </c>
      <c r="B2" s="1" t="s">
        <v>76</v>
      </c>
      <c r="C2" s="10">
        <v>1350091</v>
      </c>
      <c r="D2" s="11" t="s">
        <v>123</v>
      </c>
      <c r="E2" s="11" t="s">
        <v>124</v>
      </c>
      <c r="F2" s="11" t="s">
        <v>125</v>
      </c>
      <c r="G2" s="11" t="s">
        <v>86</v>
      </c>
      <c r="H2" s="12">
        <v>23346</v>
      </c>
    </row>
    <row r="3" spans="1:8">
      <c r="A3" s="9">
        <v>20002</v>
      </c>
      <c r="B3" s="1" t="s">
        <v>77</v>
      </c>
      <c r="C3" s="10">
        <v>1010021</v>
      </c>
      <c r="D3" s="11" t="s">
        <v>126</v>
      </c>
      <c r="E3" s="11" t="s">
        <v>127</v>
      </c>
      <c r="F3" s="11" t="s">
        <v>128</v>
      </c>
      <c r="G3" s="11" t="s">
        <v>87</v>
      </c>
      <c r="H3" s="12">
        <v>25694</v>
      </c>
    </row>
    <row r="4" spans="1:8">
      <c r="A4" s="9">
        <v>20003</v>
      </c>
      <c r="B4" s="1" t="s">
        <v>78</v>
      </c>
      <c r="C4" s="10">
        <v>2310023</v>
      </c>
      <c r="D4" s="11" t="s">
        <v>157</v>
      </c>
      <c r="E4" s="11" t="s">
        <v>158</v>
      </c>
      <c r="F4" s="11" t="s">
        <v>129</v>
      </c>
      <c r="G4" s="11" t="s">
        <v>87</v>
      </c>
      <c r="H4" s="12">
        <v>23803</v>
      </c>
    </row>
    <row r="5" spans="1:8">
      <c r="A5" s="9">
        <v>20004</v>
      </c>
      <c r="B5" s="1" t="s">
        <v>79</v>
      </c>
      <c r="C5" s="10">
        <v>2360034</v>
      </c>
      <c r="D5" s="11" t="s">
        <v>159</v>
      </c>
      <c r="E5" s="11" t="s">
        <v>160</v>
      </c>
      <c r="F5" s="11" t="s">
        <v>130</v>
      </c>
      <c r="G5" s="11" t="s">
        <v>87</v>
      </c>
      <c r="H5" s="12">
        <v>17662</v>
      </c>
    </row>
    <row r="6" spans="1:8">
      <c r="A6" s="9">
        <v>20005</v>
      </c>
      <c r="B6" s="1" t="s">
        <v>80</v>
      </c>
      <c r="C6" s="10">
        <v>2510015</v>
      </c>
      <c r="D6" s="11" t="s">
        <v>161</v>
      </c>
      <c r="E6" s="11" t="s">
        <v>162</v>
      </c>
      <c r="F6" s="11" t="s">
        <v>162</v>
      </c>
      <c r="G6" s="11" t="s">
        <v>86</v>
      </c>
      <c r="H6" s="12">
        <v>17701</v>
      </c>
    </row>
    <row r="7" spans="1:8">
      <c r="A7" s="9">
        <v>20006</v>
      </c>
      <c r="B7" s="1" t="s">
        <v>81</v>
      </c>
      <c r="C7" s="10">
        <v>1050022</v>
      </c>
      <c r="D7" s="11" t="s">
        <v>131</v>
      </c>
      <c r="E7" s="11" t="s">
        <v>132</v>
      </c>
      <c r="F7" s="11" t="s">
        <v>163</v>
      </c>
      <c r="G7" s="11" t="s">
        <v>86</v>
      </c>
      <c r="H7" s="12">
        <v>21794</v>
      </c>
    </row>
    <row r="8" spans="1:8">
      <c r="A8" s="9">
        <v>20007</v>
      </c>
      <c r="B8" s="1" t="s">
        <v>82</v>
      </c>
      <c r="C8" s="10">
        <v>2220022</v>
      </c>
      <c r="D8" s="11" t="s">
        <v>164</v>
      </c>
      <c r="E8" s="11" t="s">
        <v>165</v>
      </c>
      <c r="F8" s="11" t="s">
        <v>165</v>
      </c>
      <c r="G8" s="11" t="s">
        <v>87</v>
      </c>
      <c r="H8" s="12">
        <v>19024</v>
      </c>
    </row>
    <row r="9" spans="1:8">
      <c r="A9" s="9">
        <v>20008</v>
      </c>
      <c r="B9" s="1" t="s">
        <v>83</v>
      </c>
      <c r="C9" s="10">
        <v>2200012</v>
      </c>
      <c r="D9" s="11" t="s">
        <v>133</v>
      </c>
      <c r="E9" s="11" t="s">
        <v>134</v>
      </c>
      <c r="F9" s="11" t="s">
        <v>135</v>
      </c>
      <c r="G9" s="11" t="s">
        <v>86</v>
      </c>
      <c r="H9" s="12">
        <v>26601</v>
      </c>
    </row>
    <row r="10" spans="1:8">
      <c r="A10" s="9">
        <v>20009</v>
      </c>
      <c r="B10" s="1" t="s">
        <v>84</v>
      </c>
      <c r="C10" s="10">
        <v>1630023</v>
      </c>
      <c r="D10" s="11" t="s">
        <v>136</v>
      </c>
      <c r="E10" s="11" t="s">
        <v>137</v>
      </c>
      <c r="F10" s="11" t="s">
        <v>137</v>
      </c>
      <c r="G10" s="11" t="s">
        <v>87</v>
      </c>
      <c r="H10" s="12">
        <v>22054</v>
      </c>
    </row>
    <row r="11" spans="1:8">
      <c r="A11" s="9">
        <v>20010</v>
      </c>
      <c r="B11" s="1" t="s">
        <v>85</v>
      </c>
      <c r="C11" s="10">
        <v>2410801</v>
      </c>
      <c r="D11" s="11" t="s">
        <v>166</v>
      </c>
      <c r="E11" s="11" t="s">
        <v>167</v>
      </c>
      <c r="F11" s="11" t="s">
        <v>167</v>
      </c>
      <c r="G11" s="11" t="s">
        <v>87</v>
      </c>
      <c r="H11" s="12">
        <v>14645</v>
      </c>
    </row>
    <row r="12" spans="1:8">
      <c r="A12" s="13"/>
      <c r="B12" s="6"/>
      <c r="C12" s="14"/>
      <c r="D12" s="13"/>
      <c r="E12" s="13"/>
      <c r="F12" s="13"/>
      <c r="G12" s="13"/>
      <c r="H12" s="15"/>
    </row>
    <row r="13" spans="1:8">
      <c r="A13" s="13"/>
      <c r="B13" s="6"/>
      <c r="C13" s="14"/>
      <c r="D13" s="13"/>
      <c r="E13" s="13"/>
      <c r="F13" s="13"/>
      <c r="G13" s="13"/>
      <c r="H13" s="15"/>
    </row>
    <row r="14" spans="1:8">
      <c r="A14" s="13"/>
      <c r="B14" s="6"/>
      <c r="C14" s="14"/>
      <c r="D14" s="13"/>
      <c r="E14" s="13"/>
      <c r="F14" s="13"/>
      <c r="G14" s="13"/>
      <c r="H14" s="15"/>
    </row>
    <row r="15" spans="1:8">
      <c r="A15" s="13"/>
      <c r="B15" s="6"/>
      <c r="C15" s="14"/>
      <c r="D15" s="13"/>
      <c r="E15" s="13"/>
      <c r="F15" s="13"/>
      <c r="G15" s="13"/>
      <c r="H15" s="15"/>
    </row>
  </sheetData>
  <phoneticPr fontId="2"/>
  <pageMargins left="0.78700000000000003" right="0.78700000000000003" top="0.98399999999999999" bottom="0.98399999999999999"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sheetPr codeName="Sheet7"/>
  <dimension ref="A1:F11"/>
  <sheetViews>
    <sheetView workbookViewId="0"/>
  </sheetViews>
  <sheetFormatPr defaultColWidth="8.875" defaultRowHeight="13.5"/>
  <cols>
    <col min="1" max="1" width="8.125" customWidth="1"/>
    <col min="2" max="2" width="30.625" bestFit="1" customWidth="1"/>
    <col min="3" max="5" width="8.875" customWidth="1"/>
    <col min="6" max="6" width="14.125" customWidth="1"/>
  </cols>
  <sheetData>
    <row r="1" spans="1:6">
      <c r="A1" s="36" t="s">
        <v>6</v>
      </c>
      <c r="B1" s="36" t="s">
        <v>7</v>
      </c>
      <c r="C1" s="36" t="s">
        <v>8</v>
      </c>
      <c r="E1" s="44" t="s">
        <v>29</v>
      </c>
      <c r="F1" s="44" t="s">
        <v>30</v>
      </c>
    </row>
    <row r="2" spans="1:6">
      <c r="A2" s="1" t="s">
        <v>9</v>
      </c>
      <c r="B2" s="24" t="s">
        <v>10</v>
      </c>
      <c r="C2" s="25">
        <v>3500</v>
      </c>
    </row>
    <row r="3" spans="1:6">
      <c r="A3" s="1" t="s">
        <v>11</v>
      </c>
      <c r="B3" s="24" t="s">
        <v>12</v>
      </c>
      <c r="C3" s="25">
        <v>3000</v>
      </c>
    </row>
    <row r="4" spans="1:6">
      <c r="A4" s="1" t="s">
        <v>13</v>
      </c>
      <c r="B4" s="24" t="s">
        <v>14</v>
      </c>
      <c r="C4" s="25">
        <v>2500</v>
      </c>
    </row>
    <row r="5" spans="1:6">
      <c r="A5" s="1" t="s">
        <v>15</v>
      </c>
      <c r="B5" s="24" t="s">
        <v>16</v>
      </c>
      <c r="C5" s="25">
        <v>1500</v>
      </c>
    </row>
    <row r="6" spans="1:6">
      <c r="A6" s="1" t="s">
        <v>17</v>
      </c>
      <c r="B6" s="24" t="s">
        <v>18</v>
      </c>
      <c r="C6" s="25">
        <v>2500</v>
      </c>
    </row>
    <row r="7" spans="1:6">
      <c r="A7" s="1" t="s">
        <v>19</v>
      </c>
      <c r="B7" s="24" t="s">
        <v>20</v>
      </c>
      <c r="C7" s="25">
        <v>1800</v>
      </c>
    </row>
    <row r="8" spans="1:6">
      <c r="A8" s="1" t="s">
        <v>21</v>
      </c>
      <c r="B8" s="24" t="s">
        <v>22</v>
      </c>
      <c r="C8" s="25">
        <v>1600</v>
      </c>
    </row>
    <row r="9" spans="1:6">
      <c r="A9" s="1" t="s">
        <v>23</v>
      </c>
      <c r="B9" s="24" t="s">
        <v>24</v>
      </c>
      <c r="C9" s="25">
        <v>650</v>
      </c>
    </row>
    <row r="10" spans="1:6">
      <c r="A10" s="1" t="s">
        <v>25</v>
      </c>
      <c r="B10" s="24" t="s">
        <v>26</v>
      </c>
      <c r="C10" s="25">
        <v>1000</v>
      </c>
    </row>
    <row r="11" spans="1:6">
      <c r="B11" s="6"/>
    </row>
  </sheetData>
  <phoneticPr fontId="2"/>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vlookup</vt:lpstr>
      <vt:lpstr>hlookup</vt:lpstr>
      <vt:lpstr>一致</vt:lpstr>
      <vt:lpstr>以上</vt:lpstr>
      <vt:lpstr>練習問題1</vt:lpstr>
      <vt:lpstr>練習問題2</vt:lpstr>
      <vt:lpstr>領収書</vt:lpstr>
      <vt:lpstr>お客様データ</vt:lpstr>
      <vt:lpstr>製品単価表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althusser</cp:lastModifiedBy>
  <dcterms:created xsi:type="dcterms:W3CDTF">2004-04-21T05:35:54Z</dcterms:created>
  <dcterms:modified xsi:type="dcterms:W3CDTF">2013-06-20T23:26:51Z</dcterms:modified>
</cp:coreProperties>
</file>