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d.docs.live.net/2ebc5ae67f5b897a/ドキュメント/ryukoku/2B/"/>
    </mc:Choice>
  </mc:AlternateContent>
  <bookViews>
    <workbookView xWindow="0" yWindow="0" windowWidth="20490" windowHeight="8565"/>
  </bookViews>
  <sheets>
    <sheet name="セル参照" sheetId="1" r:id="rId1"/>
    <sheet name="並べ替え" sheetId="8" r:id="rId2"/>
    <sheet name="九九" sheetId="2" r:id="rId3"/>
    <sheet name="収入計算" sheetId="3" r:id="rId4"/>
    <sheet name="株式投資" sheetId="6" r:id="rId5"/>
    <sheet name="日経平均" sheetId="4" r:id="rId6"/>
    <sheet name="偏差値" sheetId="5" r:id="rId7"/>
    <sheet name="株式投資 (2)" sheetId="7" r:id="rId8"/>
  </sheets>
  <definedNames>
    <definedName name="_C_?___?__" localSheetId="7">#REF!</definedName>
    <definedName name="_C_?___?__" localSheetId="2">#REF!</definedName>
    <definedName name="_C_?___?__">#REF!</definedName>
    <definedName name="_FCAN_?__" localSheetId="7">#REF!</definedName>
    <definedName name="_FCAN_?__" localSheetId="2">#REF!</definedName>
    <definedName name="_FCAN_?__">#REF!</definedName>
    <definedName name="_FCCN_?__" localSheetId="7">#REF!</definedName>
    <definedName name="_FCCN_?__" localSheetId="2">#REF!</definedName>
    <definedName name="_FCCN_?__">#REF!</definedName>
    <definedName name="_FCSN_?__" localSheetId="7">#REF!</definedName>
    <definedName name="_FCSN_?__" localSheetId="2">#REF!</definedName>
    <definedName name="_FCSN_?__">#REF!</definedName>
    <definedName name="_Fill" localSheetId="7" hidden="1">#REF!</definedName>
    <definedName name="_Fill" localSheetId="2" hidden="1">#REF!</definedName>
    <definedName name="_Fill" hidden="1">#REF!</definedName>
    <definedName name="_FR_NAME_" localSheetId="7">#REF!</definedName>
    <definedName name="_FR_NAME_" localSheetId="2">#REF!</definedName>
    <definedName name="_FR_NAME_">#REF!</definedName>
    <definedName name="_FS_?__" localSheetId="7">#REF!</definedName>
    <definedName name="_FS_?__" localSheetId="2">#REF!</definedName>
    <definedName name="_FS_?__">#REF!</definedName>
    <definedName name="_M_?___?__" localSheetId="7">#REF!</definedName>
    <definedName name="_M_?___?__" localSheetId="2">#REF!</definedName>
    <definedName name="_M_?___?__">#REF!</definedName>
    <definedName name="_PPR_?__AGQ" localSheetId="7">#REF!</definedName>
    <definedName name="_PPR_?__AGQ" localSheetId="2">#REF!</definedName>
    <definedName name="_PPR_?__AGQ">#REF!</definedName>
    <definedName name="_RE_?__" localSheetId="7">#REF!</definedName>
    <definedName name="_RE_?__" localSheetId="2">#REF!</definedName>
    <definedName name="_RE_?__">#REF!</definedName>
    <definedName name="_RFA" localSheetId="7">#REF!</definedName>
    <definedName name="_RFA" localSheetId="2">#REF!</definedName>
    <definedName name="_RFA">#REF!</definedName>
    <definedName name="_RFC_?__" localSheetId="7">#REF!</definedName>
    <definedName name="_RFC_?__" localSheetId="2">#REF!</definedName>
    <definedName name="_RFC_?__">#REF!</definedName>
    <definedName name="_RFD_?__" localSheetId="7">#REF!</definedName>
    <definedName name="_RFD_?__" localSheetId="2">#REF!</definedName>
    <definedName name="_RFD_?__">#REF!</definedName>
    <definedName name="_RLC_?__" localSheetId="7">#REF!</definedName>
    <definedName name="_RLC_?__" localSheetId="2">#REF!</definedName>
    <definedName name="_RLC_?__">#REF!</definedName>
    <definedName name="_RNC_?___?__" localSheetId="7">#REF!</definedName>
    <definedName name="_RNC_?___?__" localSheetId="2">#REF!</definedName>
    <definedName name="_RNC_?___?__">#REF!</definedName>
    <definedName name="_RS_?___?__BFN_">#N/A</definedName>
    <definedName name="_RS_?___?__BRA_" localSheetId="7">#REF!</definedName>
    <definedName name="_RS_?___?__BRA_" localSheetId="2">#REF!</definedName>
    <definedName name="_RS_?___?__BRA_">#REF!</definedName>
    <definedName name="_RT_?__" localSheetId="7">#REF!</definedName>
    <definedName name="_RT_?__" localSheetId="2">#REF!</definedName>
    <definedName name="_RT_?__">#REF!</definedName>
    <definedName name="_RU_?__" localSheetId="7">#REF!</definedName>
    <definedName name="_RU_?__" localSheetId="2">#REF!</definedName>
    <definedName name="_RU_?__">#REF!</definedName>
    <definedName name="_RV_?__" localSheetId="7">#REF!</definedName>
    <definedName name="_RV_?__" localSheetId="2">#REF!</definedName>
    <definedName name="_RV_?__">#REF!</definedName>
    <definedName name="_WCCS_?___?__" localSheetId="7">#REF!</definedName>
    <definedName name="_WCCS_?___?__" localSheetId="2">#REF!</definedName>
    <definedName name="_WCCS_?___?__">#REF!</definedName>
    <definedName name="_WCS_?__" localSheetId="7">#REF!</definedName>
    <definedName name="_WCS_?__" localSheetId="2">#REF!</definedName>
    <definedName name="_WCS_?__">#REF!</definedName>
    <definedName name="_WGDC_?__" localSheetId="7">#REF!</definedName>
    <definedName name="_WGDC_?__" localSheetId="2">#REF!</definedName>
    <definedName name="_WGDC_?__">#REF!</definedName>
    <definedName name="_WGDD_?__">#N/A</definedName>
    <definedName name="_WGDPN_NQQ" localSheetId="7">#REF!</definedName>
    <definedName name="_WGDPN_NQQ" localSheetId="2">#REF!</definedName>
    <definedName name="_WGDPN_NQQ">#REF!</definedName>
    <definedName name="_WGDPN_SQQ" localSheetId="7">#REF!</definedName>
    <definedName name="_WGDPN_SQQ" localSheetId="2">#REF!</definedName>
    <definedName name="_WGDPN_SQQ">#REF!</definedName>
    <definedName name="_WGDU_" localSheetId="7">#REF!</definedName>
    <definedName name="_WGDU_" localSheetId="2">#REF!</definedName>
    <definedName name="_WGDU_">#REF!</definedName>
    <definedName name="_WGF_?__" localSheetId="7">#REF!</definedName>
    <definedName name="_WGF_?__" localSheetId="2">#REF!</definedName>
    <definedName name="_WGF_?__">#REF!</definedName>
    <definedName name="_WGL_?__" localSheetId="7">#REF!</definedName>
    <definedName name="_WGL_?__" localSheetId="2">#REF!</definedName>
    <definedName name="_WGL_?__">#REF!</definedName>
    <definedName name="_WGP_" localSheetId="7">#REF!</definedName>
    <definedName name="_WGP_" localSheetId="2">#REF!</definedName>
    <definedName name="_WGP_">#REF!</definedName>
    <definedName name="_WGR" localSheetId="7">#REF!</definedName>
    <definedName name="_WGR" localSheetId="2">#REF!</definedName>
    <definedName name="_WGR">#REF!</definedName>
    <definedName name="_WGZ_?__">#N/A</definedName>
    <definedName name="_WIC" localSheetId="7">#REF!</definedName>
    <definedName name="_WIC" localSheetId="2">#REF!</definedName>
    <definedName name="_WIC">#REF!</definedName>
    <definedName name="_WIR" localSheetId="7">#REF!</definedName>
    <definedName name="_WIR" localSheetId="2">#REF!</definedName>
    <definedName name="_WIR">#REF!</definedName>
    <definedName name="_WLC_" localSheetId="7">#REF!</definedName>
    <definedName name="_WLC_" localSheetId="2">#REF!</definedName>
    <definedName name="_WLC_">#REF!</definedName>
    <definedName name="_WLR_?__" localSheetId="7">#REF!</definedName>
    <definedName name="_WLR_?__" localSheetId="2">#REF!</definedName>
    <definedName name="_WLR_?__">#REF!</definedName>
    <definedName name="_WS_" localSheetId="7">#REF!</definedName>
    <definedName name="_WS_" localSheetId="2">#REF!</definedName>
    <definedName name="_WS_">#REF!</definedName>
    <definedName name="_WTB_" localSheetId="7">#REF!</definedName>
    <definedName name="_WTB_" localSheetId="2">#REF!</definedName>
    <definedName name="_WTB_">#REF!</definedName>
    <definedName name="_WTC_" localSheetId="7">#REF!</definedName>
    <definedName name="_WTC_" localSheetId="2">#REF!</definedName>
    <definedName name="_WTC_">#REF!</definedName>
    <definedName name="_WWC_" localSheetId="7">#REF!</definedName>
    <definedName name="_WWC_" localSheetId="2">#REF!</definedName>
    <definedName name="_WWC_">#REF!</definedName>
    <definedName name="_WWH_" localSheetId="7">#REF!</definedName>
    <definedName name="_WWH_" localSheetId="2">#REF!</definedName>
    <definedName name="_WWH_">#REF!</definedName>
    <definedName name="_WWV_" localSheetId="7">#REF!</definedName>
    <definedName name="_WWV_" localSheetId="2">#REF!</definedName>
    <definedName name="_WWV_">#REF!</definedName>
    <definedName name="_WXC_?__" localSheetId="7">#REF!</definedName>
    <definedName name="_WXC_?__" localSheetId="2">#REF!</definedName>
    <definedName name="_WXC_?__">#REF!</definedName>
    <definedName name="_WXEA_?__Q" localSheetId="7">#REF!</definedName>
    <definedName name="_WXEA_?__Q" localSheetId="2">#REF!</definedName>
    <definedName name="_WXEA_?__Q">#REF!</definedName>
    <definedName name="_WXLA" localSheetId="7">#REF!</definedName>
    <definedName name="_WXLA" localSheetId="2">#REF!</definedName>
    <definedName name="_WXLA">#REF!</definedName>
    <definedName name="_WXM__?__Q" localSheetId="7">#REF!</definedName>
    <definedName name="_WXM__?__Q" localSheetId="2">#REF!</definedName>
    <definedName name="_WXM__?__Q">#REF!</definedName>
    <definedName name="\a" localSheetId="7">#REF!</definedName>
    <definedName name="\a" localSheetId="2">#REF!</definedName>
    <definedName name="\a">#REF!</definedName>
    <definedName name="\b" localSheetId="7">#REF!</definedName>
    <definedName name="\b" localSheetId="2">#REF!</definedName>
    <definedName name="\b">#REF!</definedName>
    <definedName name="\c" localSheetId="7">#REF!</definedName>
    <definedName name="\c" localSheetId="2">#REF!</definedName>
    <definedName name="\c">#REF!</definedName>
    <definedName name="\d" localSheetId="7">#REF!</definedName>
    <definedName name="\d" localSheetId="2">#REF!</definedName>
    <definedName name="\d">#REF!</definedName>
    <definedName name="\e" localSheetId="7">#REF!</definedName>
    <definedName name="\e" localSheetId="2">#REF!</definedName>
    <definedName name="\e">#REF!</definedName>
    <definedName name="\f" localSheetId="7">#REF!</definedName>
    <definedName name="\f" localSheetId="2">#REF!</definedName>
    <definedName name="\f">#REF!</definedName>
    <definedName name="\g" localSheetId="7">#REF!</definedName>
    <definedName name="\g" localSheetId="2">#REF!</definedName>
    <definedName name="\g">#REF!</definedName>
    <definedName name="\h" localSheetId="7">#REF!</definedName>
    <definedName name="\h" localSheetId="2">#REF!</definedName>
    <definedName name="\h">#REF!</definedName>
    <definedName name="\i" localSheetId="7">#REF!</definedName>
    <definedName name="\i" localSheetId="2">#REF!</definedName>
    <definedName name="\i">#REF!</definedName>
    <definedName name="\j" localSheetId="7">#REF!</definedName>
    <definedName name="\j" localSheetId="2">#REF!</definedName>
    <definedName name="\j">#REF!</definedName>
    <definedName name="\k" localSheetId="7">#REF!</definedName>
    <definedName name="\k" localSheetId="2">#REF!</definedName>
    <definedName name="\k">#REF!</definedName>
    <definedName name="\l" localSheetId="7">#REF!</definedName>
    <definedName name="\l" localSheetId="2">#REF!</definedName>
    <definedName name="\l">#REF!</definedName>
    <definedName name="\m" localSheetId="7">#REF!</definedName>
    <definedName name="\m" localSheetId="2">#REF!</definedName>
    <definedName name="\m">#REF!</definedName>
    <definedName name="\o" localSheetId="7">#REF!</definedName>
    <definedName name="\o" localSheetId="2">#REF!</definedName>
    <definedName name="\o">#REF!</definedName>
    <definedName name="\p" localSheetId="7">#REF!</definedName>
    <definedName name="\p" localSheetId="2">#REF!</definedName>
    <definedName name="\p">#REF!</definedName>
    <definedName name="\q" localSheetId="7">#REF!</definedName>
    <definedName name="\q" localSheetId="2">#REF!</definedName>
    <definedName name="\q">#REF!</definedName>
    <definedName name="\r" localSheetId="7">#REF!</definedName>
    <definedName name="\r" localSheetId="2">#REF!</definedName>
    <definedName name="\r">#REF!</definedName>
    <definedName name="\s" localSheetId="7">#REF!</definedName>
    <definedName name="\s" localSheetId="2">#REF!</definedName>
    <definedName name="\s">#REF!</definedName>
    <definedName name="\t" localSheetId="7">#REF!</definedName>
    <definedName name="\t" localSheetId="2">#REF!</definedName>
    <definedName name="\t">#REF!</definedName>
    <definedName name="\u" localSheetId="7">#REF!</definedName>
    <definedName name="\u" localSheetId="2">#REF!</definedName>
    <definedName name="\u">#REF!</definedName>
    <definedName name="\v" localSheetId="7">#REF!</definedName>
    <definedName name="\v" localSheetId="2">#REF!</definedName>
    <definedName name="\v">#REF!</definedName>
    <definedName name="\w" localSheetId="7">#REF!</definedName>
    <definedName name="\w" localSheetId="2">#REF!</definedName>
    <definedName name="\w">#REF!</definedName>
    <definedName name="\x" localSheetId="7">#REF!</definedName>
    <definedName name="\x" localSheetId="2">#REF!</definedName>
    <definedName name="\x">#REF!</definedName>
    <definedName name="a" localSheetId="7">#REF!</definedName>
    <definedName name="a" localSheetId="2">#REF!</definedName>
    <definedName name="a">#REF!</definedName>
    <definedName name="ha" localSheetId="7">#REF!</definedName>
    <definedName name="ha" localSheetId="2">#REF!</definedName>
    <definedName name="ha">#REF!</definedName>
    <definedName name="HTML_CodePage" hidden="1">932</definedName>
    <definedName name="HTML_Control" localSheetId="0" hidden="1">{"'SUMIF関数活用例'!$A$14:$H$28","'SUMIF関数活用例'!$A$1:$I$10"}</definedName>
    <definedName name="HTML_Control" localSheetId="2" hidden="1">{"'SUMIF関数活用例'!$A$14:$H$28","'SUMIF関数活用例'!$A$1:$I$10"}</definedName>
    <definedName name="HTML_Control" hidden="1">{"'SUMIF関数活用例'!$A$14:$H$28","'SUMIF関数活用例'!$A$1:$I$10"}</definedName>
    <definedName name="HTML_Description" hidden="1">""</definedName>
    <definedName name="HTML_Email" hidden="1">""</definedName>
    <definedName name="HTML_Header" hidden="1">"SUMIF関数活用例"</definedName>
    <definedName name="HTML_LastUpdate" hidden="1">"99/02/12"</definedName>
    <definedName name="HTML_LineAfter" hidden="1">FALSE</definedName>
    <definedName name="HTML_LineBefore" hidden="1">FALSE</definedName>
    <definedName name="HTML_Name" hidden="1">"にこにこ"</definedName>
    <definedName name="HTML_OBDlg2" hidden="1">TRUE</definedName>
    <definedName name="HTML_OBDlg4" hidden="1">TRUE</definedName>
    <definedName name="HTML_OS" hidden="1">0</definedName>
    <definedName name="HTML_PathFile" hidden="1">"D:\My Documents\MOT\2\SUMIF.htm"</definedName>
    <definedName name="HTML_Title" hidden="1">"SUMIF関数"</definedName>
    <definedName name="n" localSheetId="7">#REF!</definedName>
    <definedName name="n" localSheetId="2">#REF!</definedName>
    <definedName name="n">#REF!</definedName>
    <definedName name="s" localSheetId="7">#REF!</definedName>
    <definedName name="s" localSheetId="2">#REF!</definedName>
    <definedName name="s">#REF!</definedName>
  </definedNames>
  <calcPr calcId="152511"/>
</workbook>
</file>

<file path=xl/calcChain.xml><?xml version="1.0" encoding="utf-8"?>
<calcChain xmlns="http://schemas.openxmlformats.org/spreadsheetml/2006/main">
  <c r="F2" i="5" l="1"/>
  <c r="E2" i="5"/>
  <c r="B2" i="4" l="1"/>
  <c r="B99" i="4"/>
  <c r="C98" i="4"/>
  <c r="B98" i="4"/>
  <c r="B97" i="4"/>
  <c r="B96" i="4"/>
  <c r="B95" i="4"/>
  <c r="B94" i="4"/>
  <c r="B93" i="4"/>
  <c r="B92" i="4"/>
  <c r="B91" i="4"/>
  <c r="B90" i="4"/>
  <c r="B89" i="4"/>
  <c r="B88" i="4"/>
  <c r="B87" i="4"/>
  <c r="B86" i="4"/>
  <c r="B85" i="4"/>
  <c r="B84" i="4"/>
  <c r="B83" i="4"/>
  <c r="B82" i="4"/>
  <c r="B81" i="4"/>
  <c r="B80" i="4"/>
  <c r="B79" i="4"/>
  <c r="B78" i="4"/>
  <c r="B77" i="4"/>
  <c r="B76" i="4"/>
  <c r="B75" i="4"/>
  <c r="B74" i="4"/>
  <c r="B73" i="4"/>
  <c r="B72" i="4"/>
  <c r="B71" i="4"/>
  <c r="B70" i="4"/>
  <c r="B69" i="4"/>
  <c r="B68" i="4"/>
  <c r="B67" i="4"/>
  <c r="B66" i="4"/>
  <c r="B65" i="4"/>
  <c r="B64" i="4"/>
  <c r="B63" i="4"/>
  <c r="B62" i="4"/>
  <c r="B61" i="4"/>
  <c r="B60" i="4"/>
  <c r="B59" i="4"/>
  <c r="B58" i="4"/>
  <c r="B57" i="4"/>
  <c r="B56" i="4"/>
  <c r="B55" i="4"/>
  <c r="B54" i="4"/>
  <c r="B53" i="4"/>
  <c r="B52" i="4"/>
  <c r="B51" i="4"/>
  <c r="B50" i="4"/>
  <c r="B49" i="4"/>
  <c r="B48" i="4"/>
  <c r="B47" i="4"/>
  <c r="B46" i="4"/>
  <c r="B45" i="4"/>
  <c r="B44" i="4"/>
  <c r="B43" i="4"/>
  <c r="B42" i="4"/>
  <c r="B41" i="4"/>
  <c r="B40" i="4"/>
  <c r="B39" i="4"/>
  <c r="B38" i="4"/>
  <c r="B37" i="4"/>
  <c r="B36" i="4"/>
  <c r="B35" i="4"/>
  <c r="C34" i="4"/>
  <c r="B34" i="4"/>
  <c r="C33"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alcChain>
</file>

<file path=xl/sharedStrings.xml><?xml version="1.0" encoding="utf-8"?>
<sst xmlns="http://schemas.openxmlformats.org/spreadsheetml/2006/main" count="224" uniqueCount="98">
  <si>
    <t>性別</t>
    <rPh sb="0" eb="2">
      <t>セイベツ</t>
    </rPh>
    <phoneticPr fontId="3"/>
  </si>
  <si>
    <t>人口</t>
    <rPh sb="0" eb="2">
      <t>ジンコウ</t>
    </rPh>
    <phoneticPr fontId="3"/>
  </si>
  <si>
    <t>人口比</t>
    <rPh sb="0" eb="3">
      <t>ジンコウヒ</t>
    </rPh>
    <phoneticPr fontId="3"/>
  </si>
  <si>
    <t>男</t>
    <rPh sb="0" eb="1">
      <t>オトコ</t>
    </rPh>
    <phoneticPr fontId="3"/>
  </si>
  <si>
    <t>女</t>
    <rPh sb="0" eb="1">
      <t>オンナ</t>
    </rPh>
    <phoneticPr fontId="3"/>
  </si>
  <si>
    <t>合計</t>
    <rPh sb="0" eb="2">
      <t>ゴウケイ</t>
    </rPh>
    <phoneticPr fontId="3"/>
  </si>
  <si>
    <t>製品名</t>
    <rPh sb="0" eb="3">
      <t>セイヒンメイ</t>
    </rPh>
    <phoneticPr fontId="3"/>
  </si>
  <si>
    <t>単価</t>
    <rPh sb="0" eb="2">
      <t>タンカ</t>
    </rPh>
    <phoneticPr fontId="3"/>
  </si>
  <si>
    <t>台数</t>
    <rPh sb="0" eb="2">
      <t>ダイスウ</t>
    </rPh>
    <phoneticPr fontId="3"/>
  </si>
  <si>
    <t>金額</t>
    <rPh sb="0" eb="2">
      <t>キンガク</t>
    </rPh>
    <phoneticPr fontId="3"/>
  </si>
  <si>
    <t>税込み価格</t>
    <rPh sb="0" eb="2">
      <t>ゼイコ</t>
    </rPh>
    <rPh sb="3" eb="5">
      <t>カカク</t>
    </rPh>
    <phoneticPr fontId="3"/>
  </si>
  <si>
    <t>消費税率</t>
    <rPh sb="0" eb="3">
      <t>ショウヒゼイ</t>
    </rPh>
    <rPh sb="3" eb="4">
      <t>リツ</t>
    </rPh>
    <phoneticPr fontId="3"/>
  </si>
  <si>
    <t>パソコン</t>
    <phoneticPr fontId="3"/>
  </si>
  <si>
    <t>プリンタ</t>
    <phoneticPr fontId="3"/>
  </si>
  <si>
    <t>スキャナ</t>
    <phoneticPr fontId="3"/>
  </si>
  <si>
    <t>収入</t>
    <rPh sb="0" eb="2">
      <t>シュウニュウ</t>
    </rPh>
    <phoneticPr fontId="2"/>
  </si>
  <si>
    <t>1月</t>
    <rPh sb="1" eb="2">
      <t>ガツ</t>
    </rPh>
    <phoneticPr fontId="2"/>
  </si>
  <si>
    <t>2月</t>
  </si>
  <si>
    <t>3月</t>
  </si>
  <si>
    <t>4月</t>
  </si>
  <si>
    <t>5月</t>
  </si>
  <si>
    <t>6月</t>
  </si>
  <si>
    <t>7月</t>
  </si>
  <si>
    <t>8月</t>
  </si>
  <si>
    <t>9月</t>
  </si>
  <si>
    <t>10月</t>
  </si>
  <si>
    <t>11月</t>
  </si>
  <si>
    <t>12月</t>
  </si>
  <si>
    <t>収入合計</t>
    <rPh sb="0" eb="2">
      <t>シュウニュウ</t>
    </rPh>
    <rPh sb="2" eb="4">
      <t>ゴウケイ</t>
    </rPh>
    <phoneticPr fontId="2"/>
  </si>
  <si>
    <t>日</t>
    <rPh sb="0" eb="1">
      <t>ヒ</t>
    </rPh>
    <phoneticPr fontId="2"/>
  </si>
  <si>
    <t>曜日</t>
    <rPh sb="0" eb="2">
      <t>ヨウビ</t>
    </rPh>
    <phoneticPr fontId="2"/>
  </si>
  <si>
    <t>日経平均株価</t>
    <rPh sb="0" eb="2">
      <t>ニッケイ</t>
    </rPh>
    <rPh sb="2" eb="4">
      <t>ヘイキン</t>
    </rPh>
    <rPh sb="4" eb="6">
      <t>カブカ</t>
    </rPh>
    <phoneticPr fontId="2"/>
  </si>
  <si>
    <t>上昇率</t>
    <rPh sb="0" eb="3">
      <t>ジョウショウリツ</t>
    </rPh>
    <phoneticPr fontId="2"/>
  </si>
  <si>
    <t>名前</t>
    <rPh sb="0" eb="2">
      <t>ナマエ</t>
    </rPh>
    <phoneticPr fontId="3"/>
  </si>
  <si>
    <t>中澤</t>
    <rPh sb="0" eb="2">
      <t>ナカザワ</t>
    </rPh>
    <phoneticPr fontId="3"/>
  </si>
  <si>
    <t>石黒</t>
    <rPh sb="0" eb="2">
      <t>イシグロ</t>
    </rPh>
    <phoneticPr fontId="3"/>
  </si>
  <si>
    <t>飯田</t>
    <rPh sb="0" eb="2">
      <t>イイダ</t>
    </rPh>
    <phoneticPr fontId="3"/>
  </si>
  <si>
    <t>安倍</t>
    <rPh sb="0" eb="2">
      <t>アベ</t>
    </rPh>
    <phoneticPr fontId="3"/>
  </si>
  <si>
    <t>福田</t>
    <rPh sb="0" eb="2">
      <t>フクダ</t>
    </rPh>
    <phoneticPr fontId="3"/>
  </si>
  <si>
    <t>保田</t>
    <rPh sb="0" eb="2">
      <t>ヤスダ</t>
    </rPh>
    <phoneticPr fontId="3"/>
  </si>
  <si>
    <t>矢口</t>
    <rPh sb="0" eb="2">
      <t>ヤグチ</t>
    </rPh>
    <phoneticPr fontId="3"/>
  </si>
  <si>
    <t>市井</t>
    <rPh sb="0" eb="2">
      <t>イチイ</t>
    </rPh>
    <phoneticPr fontId="3"/>
  </si>
  <si>
    <t>後藤</t>
    <rPh sb="0" eb="2">
      <t>ゴトウ</t>
    </rPh>
    <phoneticPr fontId="3"/>
  </si>
  <si>
    <t>石川</t>
    <rPh sb="0" eb="2">
      <t>イシカワ</t>
    </rPh>
    <phoneticPr fontId="3"/>
  </si>
  <si>
    <t>吉澤</t>
    <rPh sb="0" eb="2">
      <t>ヨシザワ</t>
    </rPh>
    <phoneticPr fontId="3"/>
  </si>
  <si>
    <t>辻</t>
    <rPh sb="0" eb="1">
      <t>ツジ</t>
    </rPh>
    <phoneticPr fontId="3"/>
  </si>
  <si>
    <t>加護</t>
    <rPh sb="0" eb="2">
      <t>カゴ</t>
    </rPh>
    <phoneticPr fontId="3"/>
  </si>
  <si>
    <t>高橋</t>
    <rPh sb="0" eb="2">
      <t>タカハシ</t>
    </rPh>
    <phoneticPr fontId="3"/>
  </si>
  <si>
    <t>紺野</t>
    <rPh sb="0" eb="2">
      <t>コンノ</t>
    </rPh>
    <phoneticPr fontId="3"/>
  </si>
  <si>
    <t>小川</t>
    <rPh sb="0" eb="2">
      <t>オガワ</t>
    </rPh>
    <phoneticPr fontId="3"/>
  </si>
  <si>
    <t>新垣</t>
    <rPh sb="0" eb="2">
      <t>ニイガキ</t>
    </rPh>
    <phoneticPr fontId="3"/>
  </si>
  <si>
    <t>藤本</t>
    <rPh sb="0" eb="2">
      <t>フジモト</t>
    </rPh>
    <phoneticPr fontId="3"/>
  </si>
  <si>
    <t>亀井</t>
    <rPh sb="0" eb="2">
      <t>カメイ</t>
    </rPh>
    <phoneticPr fontId="3"/>
  </si>
  <si>
    <t>道重</t>
    <rPh sb="0" eb="2">
      <t>ミチシゲ</t>
    </rPh>
    <phoneticPr fontId="3"/>
  </si>
  <si>
    <t>田中</t>
    <rPh sb="0" eb="2">
      <t>タナカ</t>
    </rPh>
    <phoneticPr fontId="3"/>
  </si>
  <si>
    <t>久住</t>
    <rPh sb="0" eb="2">
      <t>クスミ</t>
    </rPh>
    <phoneticPr fontId="3"/>
  </si>
  <si>
    <t>光井</t>
    <rPh sb="0" eb="2">
      <t>ミツイ</t>
    </rPh>
    <phoneticPr fontId="3"/>
  </si>
  <si>
    <t>李</t>
    <rPh sb="0" eb="1">
      <t>リ</t>
    </rPh>
    <phoneticPr fontId="3"/>
  </si>
  <si>
    <t>銭</t>
    <rPh sb="0" eb="1">
      <t>ゼニ</t>
    </rPh>
    <phoneticPr fontId="3"/>
  </si>
  <si>
    <t>鞘師</t>
    <rPh sb="0" eb="2">
      <t>サヤシ</t>
    </rPh>
    <phoneticPr fontId="3"/>
  </si>
  <si>
    <t>鈴木</t>
    <rPh sb="0" eb="2">
      <t>スズキ</t>
    </rPh>
    <phoneticPr fontId="3"/>
  </si>
  <si>
    <t>譜久村</t>
    <rPh sb="0" eb="3">
      <t>フクムラ</t>
    </rPh>
    <phoneticPr fontId="3"/>
  </si>
  <si>
    <t>生田</t>
    <rPh sb="0" eb="2">
      <t>イクタ</t>
    </rPh>
    <phoneticPr fontId="3"/>
  </si>
  <si>
    <t>飯窪</t>
    <rPh sb="0" eb="2">
      <t>イイクボ</t>
    </rPh>
    <phoneticPr fontId="3"/>
  </si>
  <si>
    <t>石田</t>
    <rPh sb="0" eb="2">
      <t>イシダ</t>
    </rPh>
    <phoneticPr fontId="3"/>
  </si>
  <si>
    <t>工藤</t>
    <rPh sb="0" eb="2">
      <t>クドウ</t>
    </rPh>
    <phoneticPr fontId="3"/>
  </si>
  <si>
    <t>点数</t>
    <rPh sb="0" eb="2">
      <t>テンスウ</t>
    </rPh>
    <phoneticPr fontId="3"/>
  </si>
  <si>
    <t>偏差値</t>
    <rPh sb="0" eb="3">
      <t>ヘンサチ</t>
    </rPh>
    <phoneticPr fontId="3"/>
  </si>
  <si>
    <t>平均</t>
    <rPh sb="0" eb="2">
      <t>ヘイキン</t>
    </rPh>
    <phoneticPr fontId="3"/>
  </si>
  <si>
    <t>標準偏差</t>
    <rPh sb="0" eb="2">
      <t>ヒョウジュン</t>
    </rPh>
    <rPh sb="2" eb="4">
      <t>ヘンサ</t>
    </rPh>
    <phoneticPr fontId="3"/>
  </si>
  <si>
    <t>佐藤</t>
    <rPh sb="0" eb="2">
      <t>サトウ</t>
    </rPh>
    <phoneticPr fontId="3"/>
  </si>
  <si>
    <t>三井不動産(8801)</t>
  </si>
  <si>
    <t>買い</t>
  </si>
  <si>
    <t>日本電気硝子(5214)</t>
  </si>
  <si>
    <t>三井住友フィナンシャルグループ(8316)</t>
  </si>
  <si>
    <t>野村ホールディングス(8604)</t>
  </si>
  <si>
    <t>ファーストリテイリング(9983)</t>
  </si>
  <si>
    <t>住友金属鉱山(5713)</t>
  </si>
  <si>
    <t>売り</t>
  </si>
  <si>
    <t>サンリオ(8136)</t>
  </si>
  <si>
    <t>ジェイ,エフ,イー,ホールディングス(5411)</t>
  </si>
  <si>
    <t>大日本印刷(7912)</t>
  </si>
  <si>
    <t>ソニー(6758)</t>
  </si>
  <si>
    <t>銘柄</t>
    <rPh sb="0" eb="2">
      <t>メイガラ</t>
    </rPh>
    <phoneticPr fontId="2"/>
  </si>
  <si>
    <t>売買</t>
    <rPh sb="0" eb="2">
      <t>バイバイ</t>
    </rPh>
    <phoneticPr fontId="2"/>
  </si>
  <si>
    <t>見込み損益額</t>
    <rPh sb="0" eb="2">
      <t>ミコ</t>
    </rPh>
    <rPh sb="3" eb="6">
      <t>ソンエキガク</t>
    </rPh>
    <phoneticPr fontId="2"/>
  </si>
  <si>
    <t>損益率</t>
    <rPh sb="0" eb="3">
      <t>ソンエキリツ</t>
    </rPh>
    <phoneticPr fontId="2"/>
  </si>
  <si>
    <t>投資金額</t>
    <rPh sb="0" eb="2">
      <t>トウシ</t>
    </rPh>
    <rPh sb="2" eb="4">
      <t>キンガク</t>
    </rPh>
    <phoneticPr fontId="2"/>
  </si>
  <si>
    <t>損益額合計</t>
    <rPh sb="0" eb="3">
      <t>ソンエキガク</t>
    </rPh>
    <rPh sb="3" eb="5">
      <t>ゴウケイ</t>
    </rPh>
    <phoneticPr fontId="2"/>
  </si>
  <si>
    <t>東京エレクトロン(8035)</t>
  </si>
  <si>
    <t>任天堂(7974)</t>
    <rPh sb="0" eb="3">
      <t>ニンテンドウ</t>
    </rPh>
    <phoneticPr fontId="5"/>
  </si>
  <si>
    <t>日産自動車(7201)</t>
  </si>
  <si>
    <t>新規単価</t>
    <rPh sb="0" eb="2">
      <t>シンキ</t>
    </rPh>
    <rPh sb="2" eb="4">
      <t>タンカ</t>
    </rPh>
    <phoneticPr fontId="2"/>
  </si>
  <si>
    <t>決済時単価</t>
    <rPh sb="0" eb="3">
      <t>ケッサイジ</t>
    </rPh>
    <rPh sb="3" eb="5">
      <t>タンカ</t>
    </rPh>
    <phoneticPr fontId="2"/>
  </si>
  <si>
    <t>購入時単価</t>
    <rPh sb="0" eb="3">
      <t>コウニュウジ</t>
    </rPh>
    <rPh sb="3" eb="5">
      <t>タンカ</t>
    </rPh>
    <phoneticPr fontId="2"/>
  </si>
  <si>
    <t>前期点数</t>
    <rPh sb="0" eb="2">
      <t>ゼンキ</t>
    </rPh>
    <rPh sb="2" eb="4">
      <t>テンスウ</t>
    </rPh>
    <phoneticPr fontId="3"/>
  </si>
  <si>
    <t>後期点数</t>
    <rPh sb="0" eb="2">
      <t>コウキ</t>
    </rPh>
    <rPh sb="2" eb="4">
      <t>テンスウ</t>
    </rPh>
    <phoneticPr fontId="3"/>
  </si>
  <si>
    <t>通年</t>
    <rPh sb="0" eb="2">
      <t>ツウネン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</si>
</sst>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aaa"/>
    <numFmt numFmtId="177" formatCode="0.00_ "/>
  </numFmts>
  <fonts count="8">
    <font>
      <sz val="11"/>
      <name val="ＭＳ Ｐゴシック"/>
      <charset val="128"/>
    </font>
    <font>
      <sz val="11"/>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sz val="10"/>
      <color rgb="FF000000"/>
      <name val="ＭＳ Ｐゴシック"/>
      <family val="3"/>
      <charset val="128"/>
      <scheme val="minor"/>
    </font>
    <font>
      <sz val="9.9"/>
      <color rgb="FF333333"/>
      <name val="ＭＳ Ｐゴシック"/>
      <family val="2"/>
      <charset val="128"/>
      <scheme val="minor"/>
    </font>
    <font>
      <sz val="11"/>
      <name val="ＭＳ Ｐゴシック"/>
      <family val="2"/>
      <charset val="128"/>
      <scheme val="minor"/>
    </font>
  </fonts>
  <fills count="4">
    <fill>
      <patternFill patternType="none"/>
    </fill>
    <fill>
      <patternFill patternType="gray125"/>
    </fill>
    <fill>
      <patternFill patternType="solid">
        <fgColor indexed="43"/>
        <bgColor indexed="64"/>
      </patternFill>
    </fill>
    <fill>
      <patternFill patternType="solid">
        <fgColor theme="3" tint="0.79998168889431442"/>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diagonalDown="1">
      <left/>
      <right/>
      <top/>
      <bottom/>
      <diagonal style="thin">
        <color auto="1"/>
      </diagonal>
    </border>
  </borders>
  <cellStyleXfs count="5">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38" fontId="1" fillId="0" borderId="0" applyFont="0" applyFill="0" applyBorder="0" applyAlignment="0" applyProtection="0">
      <alignment vertical="center"/>
    </xf>
    <xf numFmtId="0" fontId="4" fillId="0" borderId="0"/>
  </cellStyleXfs>
  <cellXfs count="48">
    <xf numFmtId="0" fontId="0" fillId="0" borderId="0" xfId="0">
      <alignment vertical="center"/>
    </xf>
    <xf numFmtId="0" fontId="0" fillId="0" borderId="4" xfId="0" applyBorder="1">
      <alignment vertical="center"/>
    </xf>
    <xf numFmtId="0" fontId="0" fillId="0" borderId="5" xfId="0" applyBorder="1">
      <alignment vertical="center"/>
    </xf>
    <xf numFmtId="10" fontId="1" fillId="0" borderId="6" xfId="1" applyNumberFormat="1" applyBorder="1">
      <alignment vertical="center"/>
    </xf>
    <xf numFmtId="0" fontId="0" fillId="0" borderId="7" xfId="0" applyBorder="1">
      <alignment vertical="center"/>
    </xf>
    <xf numFmtId="0" fontId="0" fillId="0" borderId="8" xfId="0" applyBorder="1">
      <alignment vertical="center"/>
    </xf>
    <xf numFmtId="10" fontId="1" fillId="0" borderId="9" xfId="1" applyNumberFormat="1" applyBorder="1">
      <alignment vertical="center"/>
    </xf>
    <xf numFmtId="0" fontId="0" fillId="0" borderId="11" xfId="0" applyBorder="1">
      <alignment vertical="center"/>
    </xf>
    <xf numFmtId="0" fontId="0" fillId="0" borderId="12" xfId="0" applyBorder="1">
      <alignment vertical="center"/>
    </xf>
    <xf numFmtId="0" fontId="4" fillId="0" borderId="0" xfId="2">
      <alignment vertical="center"/>
    </xf>
    <xf numFmtId="0" fontId="4" fillId="2" borderId="5" xfId="2" applyFill="1" applyBorder="1" applyAlignment="1">
      <alignment horizontal="center" vertical="center"/>
    </xf>
    <xf numFmtId="0" fontId="4" fillId="0" borderId="5" xfId="2" applyBorder="1" applyAlignment="1">
      <alignment horizontal="center" vertical="center"/>
    </xf>
    <xf numFmtId="0" fontId="4" fillId="0" borderId="6" xfId="2" applyBorder="1" applyAlignment="1">
      <alignment horizontal="center" vertical="center"/>
    </xf>
    <xf numFmtId="0" fontId="4" fillId="0" borderId="8" xfId="2" applyBorder="1" applyAlignment="1">
      <alignment horizontal="center" vertical="center"/>
    </xf>
    <xf numFmtId="0" fontId="4" fillId="0" borderId="9" xfId="2" applyBorder="1" applyAlignment="1">
      <alignment horizontal="center" vertical="center"/>
    </xf>
    <xf numFmtId="56" fontId="0" fillId="0" borderId="0" xfId="0" applyNumberFormat="1">
      <alignment vertical="center"/>
    </xf>
    <xf numFmtId="176" fontId="0" fillId="0" borderId="0" xfId="0" applyNumberFormat="1" applyAlignment="1">
      <alignment horizontal="center" vertical="center"/>
    </xf>
    <xf numFmtId="0" fontId="0" fillId="0" borderId="0" xfId="0" applyFill="1" applyBorder="1">
      <alignment vertical="center"/>
    </xf>
    <xf numFmtId="56" fontId="0" fillId="0" borderId="0" xfId="0" applyNumberFormat="1" applyFill="1" applyBorder="1">
      <alignment vertical="center"/>
    </xf>
    <xf numFmtId="176" fontId="0" fillId="0" borderId="0" xfId="0" applyNumberFormat="1" applyFill="1" applyBorder="1" applyAlignment="1">
      <alignment horizontal="center" vertical="center"/>
    </xf>
    <xf numFmtId="40" fontId="0" fillId="0" borderId="0" xfId="3" applyNumberFormat="1" applyFont="1" applyFill="1" applyBorder="1">
      <alignment vertical="center"/>
    </xf>
    <xf numFmtId="0" fontId="0" fillId="0" borderId="13" xfId="0" applyFill="1" applyBorder="1">
      <alignment vertical="center"/>
    </xf>
    <xf numFmtId="10" fontId="0" fillId="0" borderId="5" xfId="1" applyNumberFormat="1" applyFont="1" applyBorder="1">
      <alignment vertical="center"/>
    </xf>
    <xf numFmtId="38" fontId="0" fillId="0" borderId="5" xfId="3" applyFont="1" applyBorder="1">
      <alignment vertical="center"/>
    </xf>
    <xf numFmtId="14" fontId="4" fillId="0" borderId="5" xfId="4" applyNumberFormat="1" applyBorder="1"/>
    <xf numFmtId="0" fontId="4" fillId="0" borderId="5" xfId="4" applyBorder="1"/>
    <xf numFmtId="0" fontId="4" fillId="0" borderId="5" xfId="4" applyFont="1" applyBorder="1"/>
    <xf numFmtId="0" fontId="0" fillId="3" borderId="0" xfId="0" applyFill="1" applyBorder="1">
      <alignment vertical="center"/>
    </xf>
    <xf numFmtId="0" fontId="0" fillId="3" borderId="5" xfId="0" applyFill="1" applyBorder="1">
      <alignment vertical="center"/>
    </xf>
    <xf numFmtId="0" fontId="4" fillId="3" borderId="5" xfId="4" applyFill="1" applyBorder="1"/>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0" fillId="3" borderId="10" xfId="0" applyFill="1" applyBorder="1">
      <alignment vertical="center"/>
    </xf>
    <xf numFmtId="0" fontId="4" fillId="3" borderId="1" xfId="2" applyFill="1" applyBorder="1" applyAlignment="1">
      <alignment horizontal="center" vertical="center"/>
    </xf>
    <xf numFmtId="0" fontId="4" fillId="3" borderId="2" xfId="2" applyFill="1" applyBorder="1" applyAlignment="1">
      <alignment horizontal="center" vertical="center"/>
    </xf>
    <xf numFmtId="0" fontId="4" fillId="3" borderId="3" xfId="2" applyFill="1" applyBorder="1" applyAlignment="1">
      <alignment horizontal="center" vertical="center"/>
    </xf>
    <xf numFmtId="0" fontId="4" fillId="3" borderId="4" xfId="2" applyFill="1" applyBorder="1" applyAlignment="1">
      <alignment horizontal="center" vertical="center"/>
    </xf>
    <xf numFmtId="0" fontId="4" fillId="3" borderId="7" xfId="2" applyFill="1" applyBorder="1" applyAlignment="1">
      <alignment horizontal="center" vertical="center"/>
    </xf>
    <xf numFmtId="177" fontId="0" fillId="0" borderId="5" xfId="0" applyNumberFormat="1" applyBorder="1">
      <alignment vertical="center"/>
    </xf>
    <xf numFmtId="14" fontId="5" fillId="0" borderId="5" xfId="0" applyNumberFormat="1" applyFont="1" applyFill="1" applyBorder="1" applyAlignment="1">
      <alignment horizontal="left" vertical="center" wrapText="1"/>
    </xf>
    <xf numFmtId="0" fontId="5" fillId="0" borderId="5" xfId="0" applyFont="1" applyFill="1" applyBorder="1" applyAlignment="1">
      <alignment horizontal="center" vertical="center" wrapText="1"/>
    </xf>
    <xf numFmtId="38" fontId="7" fillId="0" borderId="5" xfId="3" applyFont="1" applyFill="1" applyBorder="1" applyAlignment="1">
      <alignment horizontal="center" vertical="center" wrapText="1"/>
    </xf>
    <xf numFmtId="38" fontId="6" fillId="0" borderId="5" xfId="3" applyFont="1" applyFill="1" applyBorder="1" applyAlignment="1">
      <alignment horizontal="center" vertical="center"/>
    </xf>
    <xf numFmtId="10" fontId="0" fillId="0" borderId="5" xfId="1" applyNumberFormat="1" applyFont="1" applyFill="1" applyBorder="1">
      <alignment vertical="center"/>
    </xf>
    <xf numFmtId="0" fontId="1" fillId="3" borderId="5" xfId="0" applyFont="1" applyFill="1" applyBorder="1">
      <alignment vertical="center"/>
    </xf>
    <xf numFmtId="0" fontId="0" fillId="0" borderId="5" xfId="1" applyNumberFormat="1" applyFont="1" applyFill="1" applyBorder="1">
      <alignment vertical="center"/>
    </xf>
    <xf numFmtId="0" fontId="1" fillId="3" borderId="5" xfId="4" applyFont="1" applyFill="1" applyBorder="1"/>
  </cellXfs>
  <cellStyles count="5">
    <cellStyle name="パーセント" xfId="1" builtinId="5"/>
    <cellStyle name="桁区切り" xfId="3" builtinId="6"/>
    <cellStyle name="標準" xfId="0" builtinId="0"/>
    <cellStyle name="標準 2" xfId="2"/>
    <cellStyle name="標準_dateTimeAns.xls"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123825</xdr:colOff>
      <xdr:row>16</xdr:row>
      <xdr:rowOff>95250</xdr:rowOff>
    </xdr:from>
    <xdr:to>
      <xdr:col>3</xdr:col>
      <xdr:colOff>666750</xdr:colOff>
      <xdr:row>20</xdr:row>
      <xdr:rowOff>104775</xdr:rowOff>
    </xdr:to>
    <xdr:sp macro="" textlink="">
      <xdr:nvSpPr>
        <xdr:cNvPr id="2" name="Text Box 1"/>
        <xdr:cNvSpPr txBox="1">
          <a:spLocks noChangeArrowheads="1"/>
        </xdr:cNvSpPr>
      </xdr:nvSpPr>
      <xdr:spPr bwMode="auto">
        <a:xfrm>
          <a:off x="123825" y="2867025"/>
          <a:ext cx="2571750" cy="695325"/>
        </a:xfrm>
        <a:prstGeom prst="rect">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・各製品ごとの合計金額を計算せよ。</a:t>
          </a:r>
        </a:p>
        <a:p>
          <a:pPr algn="l" rtl="0">
            <a:defRPr sz="1000"/>
          </a:pPr>
          <a:r>
            <a:rPr lang="ja-JP" altLang="en-US" sz="1100" b="0" i="0" u="none" strike="noStrike" baseline="0">
              <a:solidFill>
                <a:srgbClr val="000000"/>
              </a:solidFill>
              <a:latin typeface="ＭＳ Ｐゴシック"/>
              <a:ea typeface="ＭＳ Ｐゴシック"/>
            </a:rPr>
            <a:t>・税込み価格を計算せよ。</a:t>
          </a:r>
        </a:p>
      </xdr:txBody>
    </xdr:sp>
    <xdr:clientData/>
  </xdr:twoCellAnchor>
  <xdr:twoCellAnchor>
    <xdr:from>
      <xdr:col>0</xdr:col>
      <xdr:colOff>200025</xdr:colOff>
      <xdr:row>5</xdr:row>
      <xdr:rowOff>0</xdr:rowOff>
    </xdr:from>
    <xdr:to>
      <xdr:col>5</xdr:col>
      <xdr:colOff>504825</xdr:colOff>
      <xdr:row>8</xdr:row>
      <xdr:rowOff>104775</xdr:rowOff>
    </xdr:to>
    <xdr:sp macro="" textlink="">
      <xdr:nvSpPr>
        <xdr:cNvPr id="3" name="Text Box 2"/>
        <xdr:cNvSpPr txBox="1">
          <a:spLocks noChangeArrowheads="1"/>
        </xdr:cNvSpPr>
      </xdr:nvSpPr>
      <xdr:spPr bwMode="auto">
        <a:xfrm>
          <a:off x="200025" y="866775"/>
          <a:ext cx="3848100" cy="619125"/>
        </a:xfrm>
        <a:prstGeom prst="rect">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上の表は京都市の男女別の人口である。</a:t>
          </a:r>
        </a:p>
        <a:p>
          <a:pPr algn="l" rtl="0">
            <a:defRPr sz="1000"/>
          </a:pPr>
          <a:r>
            <a:rPr lang="ja-JP" altLang="en-US" sz="1100" b="0" i="0" u="none" strike="noStrike" baseline="0">
              <a:solidFill>
                <a:srgbClr val="000000"/>
              </a:solidFill>
              <a:latin typeface="ＭＳ Ｐゴシック"/>
              <a:ea typeface="ＭＳ Ｐゴシック"/>
            </a:rPr>
            <a:t>京都市の全人口に占める男女の比率を計算せよ。</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304800</xdr:colOff>
      <xdr:row>12</xdr:row>
      <xdr:rowOff>9525</xdr:rowOff>
    </xdr:from>
    <xdr:to>
      <xdr:col>9</xdr:col>
      <xdr:colOff>247650</xdr:colOff>
      <xdr:row>15</xdr:row>
      <xdr:rowOff>133350</xdr:rowOff>
    </xdr:to>
    <xdr:sp macro="" textlink="">
      <xdr:nvSpPr>
        <xdr:cNvPr id="2" name="Text Box 1"/>
        <xdr:cNvSpPr txBox="1">
          <a:spLocks noChangeArrowheads="1"/>
        </xdr:cNvSpPr>
      </xdr:nvSpPr>
      <xdr:spPr bwMode="auto">
        <a:xfrm>
          <a:off x="304800" y="2076450"/>
          <a:ext cx="3381375" cy="638175"/>
        </a:xfrm>
        <a:prstGeom prst="rect">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「九九」の表を完成させよ。</a:t>
          </a:r>
        </a:p>
        <a:p>
          <a:pPr algn="l" rtl="0">
            <a:defRPr sz="1000"/>
          </a:pPr>
          <a:r>
            <a:rPr lang="ja-JP" altLang="en-US" sz="1100" b="0" i="0" u="none" strike="noStrike" baseline="0">
              <a:solidFill>
                <a:srgbClr val="000000"/>
              </a:solidFill>
              <a:latin typeface="ＭＳ Ｐゴシック"/>
              <a:ea typeface="ＭＳ Ｐゴシック"/>
            </a:rPr>
            <a:t>ただしキーボードでの数式入力は</a:t>
          </a:r>
          <a:r>
            <a:rPr lang="en-US" altLang="ja-JP" sz="1100" b="0" i="0" u="none" strike="noStrike" baseline="0">
              <a:solidFill>
                <a:srgbClr val="000000"/>
              </a:solidFill>
              <a:latin typeface="ＭＳ Ｐゴシック"/>
              <a:ea typeface="ＭＳ Ｐゴシック"/>
            </a:rPr>
            <a:t>[B2]</a:t>
          </a:r>
          <a:r>
            <a:rPr lang="ja-JP" altLang="en-US" sz="1100" b="0" i="0" u="none" strike="noStrike" baseline="0">
              <a:solidFill>
                <a:srgbClr val="000000"/>
              </a:solidFill>
              <a:latin typeface="ＭＳ Ｐゴシック"/>
              <a:ea typeface="ＭＳ Ｐゴシック"/>
            </a:rPr>
            <a:t>のみとする。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57151</xdr:colOff>
      <xdr:row>4</xdr:row>
      <xdr:rowOff>19050</xdr:rowOff>
    </xdr:from>
    <xdr:to>
      <xdr:col>7</xdr:col>
      <xdr:colOff>666751</xdr:colOff>
      <xdr:row>13</xdr:row>
      <xdr:rowOff>28575</xdr:rowOff>
    </xdr:to>
    <xdr:sp macro="" textlink="">
      <xdr:nvSpPr>
        <xdr:cNvPr id="2" name="テキスト ボックス 1"/>
        <xdr:cNvSpPr txBox="1"/>
      </xdr:nvSpPr>
      <xdr:spPr>
        <a:xfrm>
          <a:off x="2838451" y="704850"/>
          <a:ext cx="2667000" cy="155257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ある学生の月ごとのアルバイト収入を月ごとにまとめた表がある。これを元に累積の収入額を月単位で計算せよ。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161925</xdr:colOff>
      <xdr:row>3</xdr:row>
      <xdr:rowOff>219076</xdr:rowOff>
    </xdr:from>
    <xdr:to>
      <xdr:col>10</xdr:col>
      <xdr:colOff>628650</xdr:colOff>
      <xdr:row>8</xdr:row>
      <xdr:rowOff>0</xdr:rowOff>
    </xdr:to>
    <xdr:sp macro="" textlink="">
      <xdr:nvSpPr>
        <xdr:cNvPr id="2" name="テキスト ボックス 1"/>
        <xdr:cNvSpPr txBox="1"/>
      </xdr:nvSpPr>
      <xdr:spPr>
        <a:xfrm>
          <a:off x="7134225" y="2105026"/>
          <a:ext cx="3209925" cy="17716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表はある投資顧問会社の推奨銘柄、購入時株価、決済時株価の一覧である。</a:t>
          </a:r>
          <a:endParaRPr kumimoji="1" lang="en-US" altLang="ja-JP" sz="1100"/>
        </a:p>
        <a:p>
          <a:r>
            <a:rPr kumimoji="1" lang="ja-JP" altLang="en-US" sz="1100"/>
            <a:t>一つの銘柄の投資に</a:t>
          </a:r>
          <a:r>
            <a:rPr kumimoji="1" lang="en-US" altLang="ja-JP" sz="1100"/>
            <a:t>150</a:t>
          </a:r>
          <a:r>
            <a:rPr kumimoji="1" lang="ja-JP" altLang="en-US" sz="1100"/>
            <a:t>万円投資したとすると表全体の損益額はいくらになると見込めるか。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133350</xdr:colOff>
      <xdr:row>5</xdr:row>
      <xdr:rowOff>104775</xdr:rowOff>
    </xdr:from>
    <xdr:to>
      <xdr:col>10</xdr:col>
      <xdr:colOff>133350</xdr:colOff>
      <xdr:row>18</xdr:row>
      <xdr:rowOff>9525</xdr:rowOff>
    </xdr:to>
    <xdr:sp macro="" textlink="">
      <xdr:nvSpPr>
        <xdr:cNvPr id="2" name="テキスト ボックス 1"/>
        <xdr:cNvSpPr txBox="1"/>
      </xdr:nvSpPr>
      <xdr:spPr>
        <a:xfrm>
          <a:off x="3867150" y="962025"/>
          <a:ext cx="3429000" cy="21336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前首相野田氏の解散宣言から日経株価平均は上昇を続けている。自民党総裁安倍氏の経済政策が経済界から歓迎され、株価の上昇につながっているといわれている（アベノミクス）。</a:t>
          </a:r>
          <a:endParaRPr kumimoji="1" lang="en-US" altLang="ja-JP" sz="1100"/>
        </a:p>
        <a:p>
          <a:r>
            <a:rPr kumimoji="1" lang="ja-JP" altLang="en-US" sz="1100"/>
            <a:t>その日ごとの日経株価平均の上昇率を計算せよ。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619126</xdr:colOff>
      <xdr:row>9</xdr:row>
      <xdr:rowOff>19050</xdr:rowOff>
    </xdr:from>
    <xdr:to>
      <xdr:col>9</xdr:col>
      <xdr:colOff>123826</xdr:colOff>
      <xdr:row>17</xdr:row>
      <xdr:rowOff>133350</xdr:rowOff>
    </xdr:to>
    <xdr:sp macro="" textlink="">
      <xdr:nvSpPr>
        <xdr:cNvPr id="2" name="テキスト ボックス 1"/>
        <xdr:cNvSpPr txBox="1"/>
      </xdr:nvSpPr>
      <xdr:spPr>
        <a:xfrm>
          <a:off x="2676526" y="1562100"/>
          <a:ext cx="3619500" cy="14859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受験産業で使われる「偏差値」は</a:t>
          </a:r>
          <a:endParaRPr kumimoji="1" lang="en-US" altLang="ja-JP" sz="1100"/>
        </a:p>
        <a:p>
          <a:endParaRPr kumimoji="1" lang="en-US" altLang="ja-JP" sz="1100"/>
        </a:p>
        <a:p>
          <a:r>
            <a:rPr kumimoji="1" lang="ja-JP" altLang="en-US" sz="1100"/>
            <a:t>（個人の点数－平均点）</a:t>
          </a:r>
          <a:r>
            <a:rPr kumimoji="1" lang="en-US" altLang="ja-JP" sz="1100"/>
            <a:t>÷</a:t>
          </a:r>
          <a:r>
            <a:rPr kumimoji="1" lang="ja-JP" altLang="en-US" sz="1100"/>
            <a:t>標準偏差</a:t>
          </a:r>
          <a:r>
            <a:rPr kumimoji="1" lang="en-US" altLang="ja-JP" sz="1100"/>
            <a:t>×10+50</a:t>
          </a:r>
        </a:p>
        <a:p>
          <a:endParaRPr kumimoji="1" lang="en-US" altLang="ja-JP" sz="1100"/>
        </a:p>
        <a:p>
          <a:r>
            <a:rPr kumimoji="1" lang="ja-JP" altLang="en-US" sz="1100"/>
            <a:t>で求められる。</a:t>
          </a:r>
          <a:endParaRPr kumimoji="1" lang="en-US" altLang="ja-JP" sz="1100"/>
        </a:p>
        <a:p>
          <a:r>
            <a:rPr kumimoji="1" lang="ja-JP" altLang="en-US" sz="1100"/>
            <a:t>表の各人の偏差値を求めよ。</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161925</xdr:colOff>
      <xdr:row>7</xdr:row>
      <xdr:rowOff>219075</xdr:rowOff>
    </xdr:from>
    <xdr:to>
      <xdr:col>12</xdr:col>
      <xdr:colOff>276225</xdr:colOff>
      <xdr:row>16</xdr:row>
      <xdr:rowOff>142874</xdr:rowOff>
    </xdr:to>
    <xdr:sp macro="" textlink="">
      <xdr:nvSpPr>
        <xdr:cNvPr id="2" name="テキスト ボックス 1"/>
        <xdr:cNvSpPr txBox="1"/>
      </xdr:nvSpPr>
      <xdr:spPr>
        <a:xfrm>
          <a:off x="7296150" y="2105025"/>
          <a:ext cx="3657600" cy="2266949"/>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表はある投資顧問会社の推奨銘柄、購入時株価、決済時株価の一覧である。</a:t>
          </a:r>
          <a:endParaRPr kumimoji="1" lang="en-US" altLang="ja-JP" sz="1100"/>
        </a:p>
        <a:p>
          <a:r>
            <a:rPr kumimoji="1" lang="ja-JP" altLang="en-US" sz="1100"/>
            <a:t>「売買」の「売り」とは先に株式を売ってから、後で買い戻す投資戦略のことであり、一般的な株式取得（「買い」）とは逆の結果となる。すなわち高くで売って、安くで買い戻せば利益となる。</a:t>
          </a:r>
          <a:endParaRPr kumimoji="1" lang="en-US" altLang="ja-JP" sz="1100"/>
        </a:p>
        <a:p>
          <a:r>
            <a:rPr kumimoji="1" lang="ja-JP" altLang="en-US" sz="1100"/>
            <a:t>一つの銘柄の投資に</a:t>
          </a:r>
          <a:r>
            <a:rPr kumimoji="1" lang="en-US" altLang="ja-JP" sz="1100"/>
            <a:t>150</a:t>
          </a:r>
          <a:r>
            <a:rPr kumimoji="1" lang="ja-JP" altLang="en-US" sz="1100"/>
            <a:t>万円投資したとすると表全体の損益額はいくらになると見込めるか。</a:t>
          </a:r>
          <a:endParaRPr kumimoji="1" lang="en-US" altLang="ja-JP" sz="1100"/>
        </a:p>
        <a:p>
          <a:r>
            <a:rPr kumimoji="1" lang="ja-JP" altLang="en-US" sz="1100">
              <a:solidFill>
                <a:srgbClr val="FF0000"/>
              </a:solidFill>
            </a:rPr>
            <a:t>（</a:t>
          </a:r>
          <a:r>
            <a:rPr kumimoji="1" lang="en-US" altLang="ja-JP" sz="1100">
              <a:solidFill>
                <a:srgbClr val="FF0000"/>
              </a:solidFill>
            </a:rPr>
            <a:t>IF</a:t>
          </a:r>
          <a:r>
            <a:rPr kumimoji="1" lang="ja-JP" altLang="en-US" sz="1100">
              <a:solidFill>
                <a:srgbClr val="FF0000"/>
              </a:solidFill>
            </a:rPr>
            <a:t>関数などを用いること）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tabSelected="1" workbookViewId="0">
      <selection activeCell="G12" sqref="G12"/>
    </sheetView>
  </sheetViews>
  <sheetFormatPr defaultColWidth="8.875" defaultRowHeight="13.5"/>
  <cols>
    <col min="1" max="4" width="8.875" customWidth="1"/>
    <col min="5" max="5" width="11" bestFit="1" customWidth="1"/>
  </cols>
  <sheetData>
    <row r="1" spans="1:7">
      <c r="A1" s="30" t="s">
        <v>0</v>
      </c>
      <c r="B1" s="31" t="s">
        <v>1</v>
      </c>
      <c r="C1" s="32" t="s">
        <v>2</v>
      </c>
    </row>
    <row r="2" spans="1:7">
      <c r="A2" s="1" t="s">
        <v>3</v>
      </c>
      <c r="B2" s="2">
        <v>704281</v>
      </c>
      <c r="C2" s="3"/>
    </row>
    <row r="3" spans="1:7">
      <c r="A3" s="1" t="s">
        <v>4</v>
      </c>
      <c r="B3" s="2">
        <v>763504</v>
      </c>
      <c r="C3" s="3"/>
    </row>
    <row r="4" spans="1:7" ht="14.25" thickBot="1">
      <c r="A4" s="4" t="s">
        <v>5</v>
      </c>
      <c r="B4" s="5">
        <v>1467785</v>
      </c>
      <c r="C4" s="6"/>
    </row>
    <row r="11" spans="1:7" ht="14.25" thickBot="1"/>
    <row r="12" spans="1:7">
      <c r="A12" s="30" t="s">
        <v>6</v>
      </c>
      <c r="B12" s="31" t="s">
        <v>7</v>
      </c>
      <c r="C12" s="31" t="s">
        <v>8</v>
      </c>
      <c r="D12" s="31" t="s">
        <v>9</v>
      </c>
      <c r="E12" s="33" t="s">
        <v>10</v>
      </c>
      <c r="G12" s="28" t="s">
        <v>11</v>
      </c>
    </row>
    <row r="13" spans="1:7">
      <c r="A13" s="1" t="s">
        <v>12</v>
      </c>
      <c r="B13" s="2">
        <v>98000</v>
      </c>
      <c r="C13" s="2">
        <v>3</v>
      </c>
      <c r="D13" s="2"/>
      <c r="E13" s="7"/>
      <c r="G13" s="22">
        <v>0.05</v>
      </c>
    </row>
    <row r="14" spans="1:7">
      <c r="A14" s="1" t="s">
        <v>13</v>
      </c>
      <c r="B14" s="2">
        <v>12800</v>
      </c>
      <c r="C14" s="2">
        <v>2</v>
      </c>
      <c r="D14" s="2"/>
      <c r="E14" s="7"/>
    </row>
    <row r="15" spans="1:7" ht="14.25" thickBot="1">
      <c r="A15" s="4" t="s">
        <v>14</v>
      </c>
      <c r="B15" s="5">
        <v>9800</v>
      </c>
      <c r="C15" s="5">
        <v>5</v>
      </c>
      <c r="D15" s="5"/>
      <c r="E15" s="8"/>
    </row>
  </sheetData>
  <phoneticPr fontId="2"/>
  <pageMargins left="0.78700000000000003" right="0.78700000000000003" top="0.98399999999999999" bottom="0.98399999999999999" header="0.51200000000000001" footer="0.51200000000000001"/>
  <pageSetup paperSize="9" orientation="portrait" horizontalDpi="0" verticalDpi="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A26" sqref="A26"/>
    </sheetView>
  </sheetViews>
  <sheetFormatPr defaultRowHeight="13.5"/>
  <sheetData>
    <row r="1" spans="1:8">
      <c r="A1" s="29" t="s">
        <v>33</v>
      </c>
      <c r="B1" s="47" t="s">
        <v>97</v>
      </c>
      <c r="D1" s="29" t="s">
        <v>33</v>
      </c>
      <c r="E1" s="47" t="s">
        <v>95</v>
      </c>
      <c r="G1" s="29" t="s">
        <v>33</v>
      </c>
      <c r="H1" s="47" t="s">
        <v>96</v>
      </c>
    </row>
    <row r="2" spans="1:8">
      <c r="A2" s="25" t="s">
        <v>37</v>
      </c>
      <c r="B2" s="2"/>
      <c r="D2" s="25" t="s">
        <v>37</v>
      </c>
      <c r="E2" s="2">
        <v>53</v>
      </c>
      <c r="G2" s="25" t="s">
        <v>37</v>
      </c>
      <c r="H2" s="2">
        <v>45</v>
      </c>
    </row>
    <row r="3" spans="1:8">
      <c r="A3" s="26" t="s">
        <v>63</v>
      </c>
      <c r="B3" s="2"/>
      <c r="D3" s="26" t="s">
        <v>63</v>
      </c>
      <c r="E3" s="2">
        <v>56</v>
      </c>
      <c r="G3" s="26" t="s">
        <v>63</v>
      </c>
      <c r="H3" s="2">
        <v>65</v>
      </c>
    </row>
    <row r="4" spans="1:8">
      <c r="A4" s="25" t="s">
        <v>36</v>
      </c>
      <c r="B4" s="2"/>
      <c r="D4" s="25" t="s">
        <v>36</v>
      </c>
      <c r="E4" s="2">
        <v>35</v>
      </c>
      <c r="G4" s="25" t="s">
        <v>36</v>
      </c>
      <c r="H4" s="2">
        <v>60</v>
      </c>
    </row>
    <row r="5" spans="1:8">
      <c r="A5" s="26" t="s">
        <v>62</v>
      </c>
      <c r="B5" s="2"/>
      <c r="D5" s="26" t="s">
        <v>62</v>
      </c>
      <c r="E5" s="2">
        <v>45</v>
      </c>
      <c r="G5" s="26" t="s">
        <v>62</v>
      </c>
      <c r="H5" s="2">
        <v>46</v>
      </c>
    </row>
    <row r="6" spans="1:8">
      <c r="A6" s="25" t="s">
        <v>43</v>
      </c>
      <c r="B6" s="2"/>
      <c r="D6" s="25" t="s">
        <v>43</v>
      </c>
      <c r="E6" s="2">
        <v>45</v>
      </c>
      <c r="G6" s="25" t="s">
        <v>43</v>
      </c>
      <c r="H6" s="2">
        <v>24</v>
      </c>
    </row>
    <row r="7" spans="1:8">
      <c r="A7" s="24" t="s">
        <v>35</v>
      </c>
      <c r="B7" s="2"/>
      <c r="D7" s="24" t="s">
        <v>35</v>
      </c>
      <c r="E7" s="2">
        <v>54</v>
      </c>
      <c r="G7" s="24" t="s">
        <v>35</v>
      </c>
      <c r="H7" s="2">
        <v>56</v>
      </c>
    </row>
    <row r="8" spans="1:8">
      <c r="A8" s="26" t="s">
        <v>64</v>
      </c>
      <c r="B8" s="2"/>
      <c r="D8" s="26" t="s">
        <v>64</v>
      </c>
      <c r="E8" s="2">
        <v>54</v>
      </c>
      <c r="G8" s="26" t="s">
        <v>64</v>
      </c>
      <c r="H8" s="2">
        <v>76</v>
      </c>
    </row>
    <row r="9" spans="1:8">
      <c r="A9" s="25" t="s">
        <v>41</v>
      </c>
      <c r="B9" s="2"/>
      <c r="D9" s="25" t="s">
        <v>41</v>
      </c>
      <c r="E9" s="2">
        <v>65</v>
      </c>
      <c r="G9" s="25" t="s">
        <v>41</v>
      </c>
      <c r="H9" s="2">
        <v>56</v>
      </c>
    </row>
    <row r="10" spans="1:8">
      <c r="A10" s="25" t="s">
        <v>49</v>
      </c>
      <c r="B10" s="2"/>
      <c r="D10" s="25" t="s">
        <v>49</v>
      </c>
      <c r="E10" s="2">
        <v>35</v>
      </c>
      <c r="G10" s="25" t="s">
        <v>49</v>
      </c>
      <c r="H10" s="2">
        <v>65</v>
      </c>
    </row>
    <row r="11" spans="1:8">
      <c r="A11" s="25" t="s">
        <v>46</v>
      </c>
      <c r="B11" s="2"/>
      <c r="D11" s="25" t="s">
        <v>46</v>
      </c>
      <c r="E11" s="2">
        <v>76</v>
      </c>
      <c r="G11" s="25" t="s">
        <v>46</v>
      </c>
      <c r="H11" s="2">
        <v>35</v>
      </c>
    </row>
    <row r="12" spans="1:8">
      <c r="A12" s="25" t="s">
        <v>52</v>
      </c>
      <c r="B12" s="2"/>
      <c r="D12" s="25" t="s">
        <v>52</v>
      </c>
      <c r="E12" s="2">
        <v>55</v>
      </c>
      <c r="G12" s="25" t="s">
        <v>52</v>
      </c>
      <c r="H12" s="2">
        <v>35</v>
      </c>
    </row>
    <row r="13" spans="1:8">
      <c r="A13" s="25" t="s">
        <v>55</v>
      </c>
      <c r="B13" s="2"/>
      <c r="D13" s="25" t="s">
        <v>55</v>
      </c>
      <c r="E13" s="2">
        <v>43</v>
      </c>
      <c r="G13" s="25" t="s">
        <v>55</v>
      </c>
      <c r="H13" s="2">
        <v>73</v>
      </c>
    </row>
    <row r="14" spans="1:8">
      <c r="A14" s="26" t="s">
        <v>65</v>
      </c>
      <c r="B14" s="2"/>
      <c r="D14" s="26" t="s">
        <v>65</v>
      </c>
      <c r="E14" s="2">
        <v>45</v>
      </c>
      <c r="G14" s="26" t="s">
        <v>65</v>
      </c>
      <c r="H14" s="2">
        <v>36</v>
      </c>
    </row>
    <row r="15" spans="1:8">
      <c r="A15" s="25" t="s">
        <v>42</v>
      </c>
      <c r="B15" s="2"/>
      <c r="D15" s="25" t="s">
        <v>42</v>
      </c>
      <c r="E15" s="2">
        <v>34</v>
      </c>
      <c r="G15" s="25" t="s">
        <v>42</v>
      </c>
      <c r="H15" s="2">
        <v>74</v>
      </c>
    </row>
    <row r="16" spans="1:8">
      <c r="A16" s="25" t="s">
        <v>48</v>
      </c>
      <c r="B16" s="2"/>
      <c r="D16" s="25" t="s">
        <v>48</v>
      </c>
      <c r="E16" s="2">
        <v>55</v>
      </c>
      <c r="G16" s="25" t="s">
        <v>48</v>
      </c>
      <c r="H16" s="2">
        <v>45</v>
      </c>
    </row>
    <row r="17" spans="1:8">
      <c r="A17" s="26" t="s">
        <v>70</v>
      </c>
      <c r="B17" s="2"/>
      <c r="D17" s="26" t="s">
        <v>70</v>
      </c>
      <c r="E17" s="2">
        <v>67</v>
      </c>
      <c r="G17" s="26" t="s">
        <v>70</v>
      </c>
      <c r="H17" s="2">
        <v>57</v>
      </c>
    </row>
    <row r="18" spans="1:8">
      <c r="A18" s="26" t="s">
        <v>59</v>
      </c>
      <c r="B18" s="2"/>
      <c r="D18" s="26" t="s">
        <v>59</v>
      </c>
      <c r="E18" s="2">
        <v>78</v>
      </c>
      <c r="G18" s="26" t="s">
        <v>59</v>
      </c>
      <c r="H18" s="2">
        <v>85</v>
      </c>
    </row>
    <row r="19" spans="1:8">
      <c r="A19" s="26" t="s">
        <v>60</v>
      </c>
      <c r="B19" s="2"/>
      <c r="D19" s="26" t="s">
        <v>60</v>
      </c>
      <c r="E19" s="2">
        <v>54</v>
      </c>
      <c r="G19" s="26" t="s">
        <v>60</v>
      </c>
      <c r="H19" s="2">
        <v>46</v>
      </c>
    </row>
    <row r="20" spans="1:8">
      <c r="A20" s="26" t="s">
        <v>58</v>
      </c>
      <c r="B20" s="2"/>
      <c r="D20" s="26" t="s">
        <v>58</v>
      </c>
      <c r="E20" s="2">
        <v>34</v>
      </c>
      <c r="G20" s="26" t="s">
        <v>58</v>
      </c>
      <c r="H20" s="2">
        <v>47</v>
      </c>
    </row>
    <row r="21" spans="1:8">
      <c r="A21" s="25" t="s">
        <v>47</v>
      </c>
      <c r="B21" s="2"/>
      <c r="D21" s="25" t="s">
        <v>47</v>
      </c>
      <c r="E21" s="2">
        <v>76</v>
      </c>
      <c r="G21" s="25" t="s">
        <v>47</v>
      </c>
      <c r="H21" s="2">
        <v>75</v>
      </c>
    </row>
    <row r="22" spans="1:8">
      <c r="A22" s="25" t="s">
        <v>54</v>
      </c>
      <c r="B22" s="2"/>
      <c r="D22" s="25" t="s">
        <v>54</v>
      </c>
      <c r="E22" s="2">
        <v>45</v>
      </c>
      <c r="G22" s="25" t="s">
        <v>54</v>
      </c>
      <c r="H22" s="2">
        <v>45</v>
      </c>
    </row>
    <row r="23" spans="1:8">
      <c r="A23" s="25" t="s">
        <v>45</v>
      </c>
      <c r="B23" s="2"/>
      <c r="D23" s="25" t="s">
        <v>45</v>
      </c>
      <c r="E23" s="2">
        <v>65</v>
      </c>
      <c r="G23" s="25" t="s">
        <v>45</v>
      </c>
      <c r="H23" s="2">
        <v>64</v>
      </c>
    </row>
    <row r="24" spans="1:8">
      <c r="A24" s="24" t="s">
        <v>34</v>
      </c>
      <c r="B24" s="2"/>
      <c r="D24" s="24" t="s">
        <v>34</v>
      </c>
      <c r="E24" s="2">
        <v>43</v>
      </c>
      <c r="G24" s="24" t="s">
        <v>34</v>
      </c>
      <c r="H24" s="2">
        <v>43</v>
      </c>
    </row>
    <row r="25" spans="1:8">
      <c r="A25" s="25" t="s">
        <v>50</v>
      </c>
      <c r="B25" s="2"/>
      <c r="D25" s="25" t="s">
        <v>50</v>
      </c>
      <c r="E25" s="2">
        <v>77</v>
      </c>
      <c r="G25" s="25" t="s">
        <v>50</v>
      </c>
      <c r="H25" s="2">
        <v>77</v>
      </c>
    </row>
    <row r="26" spans="1:8">
      <c r="A26" s="25" t="s">
        <v>38</v>
      </c>
      <c r="B26" s="2"/>
      <c r="D26" s="25" t="s">
        <v>38</v>
      </c>
      <c r="E26" s="2">
        <v>96</v>
      </c>
      <c r="G26" s="25" t="s">
        <v>38</v>
      </c>
      <c r="H26" s="2">
        <v>72</v>
      </c>
    </row>
    <row r="27" spans="1:8">
      <c r="A27" s="26" t="s">
        <v>61</v>
      </c>
      <c r="B27" s="2"/>
      <c r="D27" s="26" t="s">
        <v>61</v>
      </c>
      <c r="E27" s="2">
        <v>78</v>
      </c>
      <c r="G27" s="26" t="s">
        <v>61</v>
      </c>
      <c r="H27" s="2">
        <v>92</v>
      </c>
    </row>
    <row r="28" spans="1:8">
      <c r="A28" s="25" t="s">
        <v>51</v>
      </c>
      <c r="B28" s="2"/>
      <c r="D28" s="25" t="s">
        <v>51</v>
      </c>
      <c r="E28" s="2">
        <v>97</v>
      </c>
      <c r="G28" s="25" t="s">
        <v>51</v>
      </c>
      <c r="H28" s="2">
        <v>84</v>
      </c>
    </row>
    <row r="29" spans="1:8">
      <c r="A29" s="25" t="s">
        <v>53</v>
      </c>
      <c r="B29" s="2"/>
      <c r="D29" s="25" t="s">
        <v>53</v>
      </c>
      <c r="E29" s="2">
        <v>78</v>
      </c>
      <c r="G29" s="25" t="s">
        <v>53</v>
      </c>
      <c r="H29" s="2">
        <v>82</v>
      </c>
    </row>
    <row r="30" spans="1:8">
      <c r="A30" s="26" t="s">
        <v>56</v>
      </c>
      <c r="B30" s="2"/>
      <c r="D30" s="26" t="s">
        <v>56</v>
      </c>
      <c r="E30" s="2">
        <v>67</v>
      </c>
      <c r="G30" s="26" t="s">
        <v>56</v>
      </c>
      <c r="H30" s="2">
        <v>54</v>
      </c>
    </row>
    <row r="31" spans="1:8">
      <c r="A31" s="25" t="s">
        <v>40</v>
      </c>
      <c r="B31" s="2"/>
      <c r="D31" s="25" t="s">
        <v>40</v>
      </c>
      <c r="E31" s="2">
        <v>54</v>
      </c>
      <c r="G31" s="25" t="s">
        <v>40</v>
      </c>
      <c r="H31" s="2">
        <v>43</v>
      </c>
    </row>
    <row r="32" spans="1:8">
      <c r="A32" s="25" t="s">
        <v>39</v>
      </c>
      <c r="B32" s="2"/>
      <c r="D32" s="25" t="s">
        <v>39</v>
      </c>
      <c r="E32" s="2">
        <v>34</v>
      </c>
      <c r="G32" s="25" t="s">
        <v>39</v>
      </c>
      <c r="H32" s="2">
        <v>56</v>
      </c>
    </row>
    <row r="33" spans="1:8">
      <c r="A33" s="25" t="s">
        <v>44</v>
      </c>
      <c r="B33" s="2"/>
      <c r="D33" s="25" t="s">
        <v>44</v>
      </c>
      <c r="E33" s="2">
        <v>65</v>
      </c>
      <c r="G33" s="25" t="s">
        <v>44</v>
      </c>
      <c r="H33" s="2">
        <v>54</v>
      </c>
    </row>
    <row r="34" spans="1:8">
      <c r="A34" s="26" t="s">
        <v>57</v>
      </c>
      <c r="B34" s="2"/>
      <c r="D34" s="26" t="s">
        <v>57</v>
      </c>
      <c r="E34" s="2">
        <v>67</v>
      </c>
      <c r="G34" s="26" t="s">
        <v>57</v>
      </c>
      <c r="H34" s="2">
        <v>57</v>
      </c>
    </row>
  </sheetData>
  <sortState ref="A2:B34">
    <sortCondition ref="A1"/>
  </sortState>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C31" sqref="C31"/>
    </sheetView>
  </sheetViews>
  <sheetFormatPr defaultColWidth="8.875" defaultRowHeight="13.5"/>
  <cols>
    <col min="1" max="1" width="5.125" style="9" customWidth="1"/>
    <col min="2" max="10" width="5" style="9" customWidth="1"/>
    <col min="11" max="256" width="8.875" style="9"/>
    <col min="257" max="257" width="5.125" style="9" customWidth="1"/>
    <col min="258" max="266" width="5" style="9" customWidth="1"/>
    <col min="267" max="512" width="8.875" style="9"/>
    <col min="513" max="513" width="5.125" style="9" customWidth="1"/>
    <col min="514" max="522" width="5" style="9" customWidth="1"/>
    <col min="523" max="768" width="8.875" style="9"/>
    <col min="769" max="769" width="5.125" style="9" customWidth="1"/>
    <col min="770" max="778" width="5" style="9" customWidth="1"/>
    <col min="779" max="1024" width="8.875" style="9"/>
    <col min="1025" max="1025" width="5.125" style="9" customWidth="1"/>
    <col min="1026" max="1034" width="5" style="9" customWidth="1"/>
    <col min="1035" max="1280" width="8.875" style="9"/>
    <col min="1281" max="1281" width="5.125" style="9" customWidth="1"/>
    <col min="1282" max="1290" width="5" style="9" customWidth="1"/>
    <col min="1291" max="1536" width="8.875" style="9"/>
    <col min="1537" max="1537" width="5.125" style="9" customWidth="1"/>
    <col min="1538" max="1546" width="5" style="9" customWidth="1"/>
    <col min="1547" max="1792" width="8.875" style="9"/>
    <col min="1793" max="1793" width="5.125" style="9" customWidth="1"/>
    <col min="1794" max="1802" width="5" style="9" customWidth="1"/>
    <col min="1803" max="2048" width="8.875" style="9"/>
    <col min="2049" max="2049" width="5.125" style="9" customWidth="1"/>
    <col min="2050" max="2058" width="5" style="9" customWidth="1"/>
    <col min="2059" max="2304" width="8.875" style="9"/>
    <col min="2305" max="2305" width="5.125" style="9" customWidth="1"/>
    <col min="2306" max="2314" width="5" style="9" customWidth="1"/>
    <col min="2315" max="2560" width="8.875" style="9"/>
    <col min="2561" max="2561" width="5.125" style="9" customWidth="1"/>
    <col min="2562" max="2570" width="5" style="9" customWidth="1"/>
    <col min="2571" max="2816" width="8.875" style="9"/>
    <col min="2817" max="2817" width="5.125" style="9" customWidth="1"/>
    <col min="2818" max="2826" width="5" style="9" customWidth="1"/>
    <col min="2827" max="3072" width="8.875" style="9"/>
    <col min="3073" max="3073" width="5.125" style="9" customWidth="1"/>
    <col min="3074" max="3082" width="5" style="9" customWidth="1"/>
    <col min="3083" max="3328" width="8.875" style="9"/>
    <col min="3329" max="3329" width="5.125" style="9" customWidth="1"/>
    <col min="3330" max="3338" width="5" style="9" customWidth="1"/>
    <col min="3339" max="3584" width="8.875" style="9"/>
    <col min="3585" max="3585" width="5.125" style="9" customWidth="1"/>
    <col min="3586" max="3594" width="5" style="9" customWidth="1"/>
    <col min="3595" max="3840" width="8.875" style="9"/>
    <col min="3841" max="3841" width="5.125" style="9" customWidth="1"/>
    <col min="3842" max="3850" width="5" style="9" customWidth="1"/>
    <col min="3851" max="4096" width="8.875" style="9"/>
    <col min="4097" max="4097" width="5.125" style="9" customWidth="1"/>
    <col min="4098" max="4106" width="5" style="9" customWidth="1"/>
    <col min="4107" max="4352" width="8.875" style="9"/>
    <col min="4353" max="4353" width="5.125" style="9" customWidth="1"/>
    <col min="4354" max="4362" width="5" style="9" customWidth="1"/>
    <col min="4363" max="4608" width="8.875" style="9"/>
    <col min="4609" max="4609" width="5.125" style="9" customWidth="1"/>
    <col min="4610" max="4618" width="5" style="9" customWidth="1"/>
    <col min="4619" max="4864" width="8.875" style="9"/>
    <col min="4865" max="4865" width="5.125" style="9" customWidth="1"/>
    <col min="4866" max="4874" width="5" style="9" customWidth="1"/>
    <col min="4875" max="5120" width="8.875" style="9"/>
    <col min="5121" max="5121" width="5.125" style="9" customWidth="1"/>
    <col min="5122" max="5130" width="5" style="9" customWidth="1"/>
    <col min="5131" max="5376" width="8.875" style="9"/>
    <col min="5377" max="5377" width="5.125" style="9" customWidth="1"/>
    <col min="5378" max="5386" width="5" style="9" customWidth="1"/>
    <col min="5387" max="5632" width="8.875" style="9"/>
    <col min="5633" max="5633" width="5.125" style="9" customWidth="1"/>
    <col min="5634" max="5642" width="5" style="9" customWidth="1"/>
    <col min="5643" max="5888" width="8.875" style="9"/>
    <col min="5889" max="5889" width="5.125" style="9" customWidth="1"/>
    <col min="5890" max="5898" width="5" style="9" customWidth="1"/>
    <col min="5899" max="6144" width="8.875" style="9"/>
    <col min="6145" max="6145" width="5.125" style="9" customWidth="1"/>
    <col min="6146" max="6154" width="5" style="9" customWidth="1"/>
    <col min="6155" max="6400" width="8.875" style="9"/>
    <col min="6401" max="6401" width="5.125" style="9" customWidth="1"/>
    <col min="6402" max="6410" width="5" style="9" customWidth="1"/>
    <col min="6411" max="6656" width="8.875" style="9"/>
    <col min="6657" max="6657" width="5.125" style="9" customWidth="1"/>
    <col min="6658" max="6666" width="5" style="9" customWidth="1"/>
    <col min="6667" max="6912" width="8.875" style="9"/>
    <col min="6913" max="6913" width="5.125" style="9" customWidth="1"/>
    <col min="6914" max="6922" width="5" style="9" customWidth="1"/>
    <col min="6923" max="7168" width="8.875" style="9"/>
    <col min="7169" max="7169" width="5.125" style="9" customWidth="1"/>
    <col min="7170" max="7178" width="5" style="9" customWidth="1"/>
    <col min="7179" max="7424" width="8.875" style="9"/>
    <col min="7425" max="7425" width="5.125" style="9" customWidth="1"/>
    <col min="7426" max="7434" width="5" style="9" customWidth="1"/>
    <col min="7435" max="7680" width="8.875" style="9"/>
    <col min="7681" max="7681" width="5.125" style="9" customWidth="1"/>
    <col min="7682" max="7690" width="5" style="9" customWidth="1"/>
    <col min="7691" max="7936" width="8.875" style="9"/>
    <col min="7937" max="7937" width="5.125" style="9" customWidth="1"/>
    <col min="7938" max="7946" width="5" style="9" customWidth="1"/>
    <col min="7947" max="8192" width="8.875" style="9"/>
    <col min="8193" max="8193" width="5.125" style="9" customWidth="1"/>
    <col min="8194" max="8202" width="5" style="9" customWidth="1"/>
    <col min="8203" max="8448" width="8.875" style="9"/>
    <col min="8449" max="8449" width="5.125" style="9" customWidth="1"/>
    <col min="8450" max="8458" width="5" style="9" customWidth="1"/>
    <col min="8459" max="8704" width="8.875" style="9"/>
    <col min="8705" max="8705" width="5.125" style="9" customWidth="1"/>
    <col min="8706" max="8714" width="5" style="9" customWidth="1"/>
    <col min="8715" max="8960" width="8.875" style="9"/>
    <col min="8961" max="8961" width="5.125" style="9" customWidth="1"/>
    <col min="8962" max="8970" width="5" style="9" customWidth="1"/>
    <col min="8971" max="9216" width="8.875" style="9"/>
    <col min="9217" max="9217" width="5.125" style="9" customWidth="1"/>
    <col min="9218" max="9226" width="5" style="9" customWidth="1"/>
    <col min="9227" max="9472" width="8.875" style="9"/>
    <col min="9473" max="9473" width="5.125" style="9" customWidth="1"/>
    <col min="9474" max="9482" width="5" style="9" customWidth="1"/>
    <col min="9483" max="9728" width="8.875" style="9"/>
    <col min="9729" max="9729" width="5.125" style="9" customWidth="1"/>
    <col min="9730" max="9738" width="5" style="9" customWidth="1"/>
    <col min="9739" max="9984" width="8.875" style="9"/>
    <col min="9985" max="9985" width="5.125" style="9" customWidth="1"/>
    <col min="9986" max="9994" width="5" style="9" customWidth="1"/>
    <col min="9995" max="10240" width="8.875" style="9"/>
    <col min="10241" max="10241" width="5.125" style="9" customWidth="1"/>
    <col min="10242" max="10250" width="5" style="9" customWidth="1"/>
    <col min="10251" max="10496" width="8.875" style="9"/>
    <col min="10497" max="10497" width="5.125" style="9" customWidth="1"/>
    <col min="10498" max="10506" width="5" style="9" customWidth="1"/>
    <col min="10507" max="10752" width="8.875" style="9"/>
    <col min="10753" max="10753" width="5.125" style="9" customWidth="1"/>
    <col min="10754" max="10762" width="5" style="9" customWidth="1"/>
    <col min="10763" max="11008" width="8.875" style="9"/>
    <col min="11009" max="11009" width="5.125" style="9" customWidth="1"/>
    <col min="11010" max="11018" width="5" style="9" customWidth="1"/>
    <col min="11019" max="11264" width="8.875" style="9"/>
    <col min="11265" max="11265" width="5.125" style="9" customWidth="1"/>
    <col min="11266" max="11274" width="5" style="9" customWidth="1"/>
    <col min="11275" max="11520" width="8.875" style="9"/>
    <col min="11521" max="11521" width="5.125" style="9" customWidth="1"/>
    <col min="11522" max="11530" width="5" style="9" customWidth="1"/>
    <col min="11531" max="11776" width="8.875" style="9"/>
    <col min="11777" max="11777" width="5.125" style="9" customWidth="1"/>
    <col min="11778" max="11786" width="5" style="9" customWidth="1"/>
    <col min="11787" max="12032" width="8.875" style="9"/>
    <col min="12033" max="12033" width="5.125" style="9" customWidth="1"/>
    <col min="12034" max="12042" width="5" style="9" customWidth="1"/>
    <col min="12043" max="12288" width="8.875" style="9"/>
    <col min="12289" max="12289" width="5.125" style="9" customWidth="1"/>
    <col min="12290" max="12298" width="5" style="9" customWidth="1"/>
    <col min="12299" max="12544" width="8.875" style="9"/>
    <col min="12545" max="12545" width="5.125" style="9" customWidth="1"/>
    <col min="12546" max="12554" width="5" style="9" customWidth="1"/>
    <col min="12555" max="12800" width="8.875" style="9"/>
    <col min="12801" max="12801" width="5.125" style="9" customWidth="1"/>
    <col min="12802" max="12810" width="5" style="9" customWidth="1"/>
    <col min="12811" max="13056" width="8.875" style="9"/>
    <col min="13057" max="13057" width="5.125" style="9" customWidth="1"/>
    <col min="13058" max="13066" width="5" style="9" customWidth="1"/>
    <col min="13067" max="13312" width="8.875" style="9"/>
    <col min="13313" max="13313" width="5.125" style="9" customWidth="1"/>
    <col min="13314" max="13322" width="5" style="9" customWidth="1"/>
    <col min="13323" max="13568" width="8.875" style="9"/>
    <col min="13569" max="13569" width="5.125" style="9" customWidth="1"/>
    <col min="13570" max="13578" width="5" style="9" customWidth="1"/>
    <col min="13579" max="13824" width="8.875" style="9"/>
    <col min="13825" max="13825" width="5.125" style="9" customWidth="1"/>
    <col min="13826" max="13834" width="5" style="9" customWidth="1"/>
    <col min="13835" max="14080" width="8.875" style="9"/>
    <col min="14081" max="14081" width="5.125" style="9" customWidth="1"/>
    <col min="14082" max="14090" width="5" style="9" customWidth="1"/>
    <col min="14091" max="14336" width="8.875" style="9"/>
    <col min="14337" max="14337" width="5.125" style="9" customWidth="1"/>
    <col min="14338" max="14346" width="5" style="9" customWidth="1"/>
    <col min="14347" max="14592" width="8.875" style="9"/>
    <col min="14593" max="14593" width="5.125" style="9" customWidth="1"/>
    <col min="14594" max="14602" width="5" style="9" customWidth="1"/>
    <col min="14603" max="14848" width="8.875" style="9"/>
    <col min="14849" max="14849" width="5.125" style="9" customWidth="1"/>
    <col min="14850" max="14858" width="5" style="9" customWidth="1"/>
    <col min="14859" max="15104" width="8.875" style="9"/>
    <col min="15105" max="15105" width="5.125" style="9" customWidth="1"/>
    <col min="15106" max="15114" width="5" style="9" customWidth="1"/>
    <col min="15115" max="15360" width="8.875" style="9"/>
    <col min="15361" max="15361" width="5.125" style="9" customWidth="1"/>
    <col min="15362" max="15370" width="5" style="9" customWidth="1"/>
    <col min="15371" max="15616" width="8.875" style="9"/>
    <col min="15617" max="15617" width="5.125" style="9" customWidth="1"/>
    <col min="15618" max="15626" width="5" style="9" customWidth="1"/>
    <col min="15627" max="15872" width="8.875" style="9"/>
    <col min="15873" max="15873" width="5.125" style="9" customWidth="1"/>
    <col min="15874" max="15882" width="5" style="9" customWidth="1"/>
    <col min="15883" max="16128" width="8.875" style="9"/>
    <col min="16129" max="16129" width="5.125" style="9" customWidth="1"/>
    <col min="16130" max="16138" width="5" style="9" customWidth="1"/>
    <col min="16139" max="16384" width="8.875" style="9"/>
  </cols>
  <sheetData>
    <row r="1" spans="1:10">
      <c r="A1" s="34"/>
      <c r="B1" s="35">
        <v>1</v>
      </c>
      <c r="C1" s="35">
        <v>2</v>
      </c>
      <c r="D1" s="35">
        <v>3</v>
      </c>
      <c r="E1" s="35">
        <v>4</v>
      </c>
      <c r="F1" s="35">
        <v>5</v>
      </c>
      <c r="G1" s="35">
        <v>6</v>
      </c>
      <c r="H1" s="35">
        <v>7</v>
      </c>
      <c r="I1" s="35">
        <v>8</v>
      </c>
      <c r="J1" s="36">
        <v>9</v>
      </c>
    </row>
    <row r="2" spans="1:10">
      <c r="A2" s="37">
        <v>1</v>
      </c>
      <c r="B2" s="10"/>
      <c r="C2" s="11"/>
      <c r="D2" s="11"/>
      <c r="E2" s="11"/>
      <c r="F2" s="11"/>
      <c r="G2" s="11"/>
      <c r="H2" s="11"/>
      <c r="I2" s="11"/>
      <c r="J2" s="12"/>
    </row>
    <row r="3" spans="1:10">
      <c r="A3" s="37">
        <v>2</v>
      </c>
      <c r="B3" s="11"/>
      <c r="C3" s="11"/>
      <c r="D3" s="11"/>
      <c r="E3" s="11"/>
      <c r="F3" s="11"/>
      <c r="G3" s="11"/>
      <c r="H3" s="11"/>
      <c r="I3" s="11"/>
      <c r="J3" s="12"/>
    </row>
    <row r="4" spans="1:10">
      <c r="A4" s="37">
        <v>3</v>
      </c>
      <c r="B4" s="11"/>
      <c r="C4" s="11"/>
      <c r="D4" s="11"/>
      <c r="E4" s="11"/>
      <c r="F4" s="11"/>
      <c r="G4" s="11"/>
      <c r="H4" s="11"/>
      <c r="I4" s="11"/>
      <c r="J4" s="12"/>
    </row>
    <row r="5" spans="1:10">
      <c r="A5" s="37">
        <v>4</v>
      </c>
      <c r="B5" s="11"/>
      <c r="C5" s="11"/>
      <c r="D5" s="11"/>
      <c r="E5" s="11"/>
      <c r="F5" s="11"/>
      <c r="G5" s="11"/>
      <c r="H5" s="11"/>
      <c r="I5" s="11"/>
      <c r="J5" s="12"/>
    </row>
    <row r="6" spans="1:10">
      <c r="A6" s="37">
        <v>5</v>
      </c>
      <c r="B6" s="11"/>
      <c r="C6" s="11"/>
      <c r="D6" s="11"/>
      <c r="E6" s="11"/>
      <c r="F6" s="11"/>
      <c r="G6" s="11"/>
      <c r="H6" s="11"/>
      <c r="I6" s="11"/>
      <c r="J6" s="12"/>
    </row>
    <row r="7" spans="1:10">
      <c r="A7" s="37">
        <v>6</v>
      </c>
      <c r="B7" s="11"/>
      <c r="C7" s="11"/>
      <c r="D7" s="11"/>
      <c r="E7" s="11"/>
      <c r="F7" s="11"/>
      <c r="G7" s="11"/>
      <c r="H7" s="11"/>
      <c r="I7" s="11"/>
      <c r="J7" s="12"/>
    </row>
    <row r="8" spans="1:10">
      <c r="A8" s="37">
        <v>7</v>
      </c>
      <c r="B8" s="11"/>
      <c r="C8" s="11"/>
      <c r="D8" s="11"/>
      <c r="E8" s="11"/>
      <c r="F8" s="11"/>
      <c r="G8" s="11"/>
      <c r="H8" s="11"/>
      <c r="I8" s="11"/>
      <c r="J8" s="12"/>
    </row>
    <row r="9" spans="1:10">
      <c r="A9" s="37">
        <v>8</v>
      </c>
      <c r="B9" s="11"/>
      <c r="C9" s="11"/>
      <c r="D9" s="11"/>
      <c r="E9" s="11"/>
      <c r="F9" s="11"/>
      <c r="G9" s="11"/>
      <c r="H9" s="11"/>
      <c r="I9" s="11"/>
      <c r="J9" s="12"/>
    </row>
    <row r="10" spans="1:10" ht="14.25" thickBot="1">
      <c r="A10" s="38">
        <v>9</v>
      </c>
      <c r="B10" s="13"/>
      <c r="C10" s="13"/>
      <c r="D10" s="13"/>
      <c r="E10" s="13"/>
      <c r="F10" s="13"/>
      <c r="G10" s="13"/>
      <c r="H10" s="13"/>
      <c r="I10" s="13"/>
      <c r="J10" s="14"/>
    </row>
  </sheetData>
  <phoneticPr fontId="2"/>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election activeCell="D29" sqref="D29"/>
    </sheetView>
  </sheetViews>
  <sheetFormatPr defaultRowHeight="13.5"/>
  <cols>
    <col min="3" max="3" width="9.5" customWidth="1"/>
  </cols>
  <sheetData>
    <row r="1" spans="1:3">
      <c r="A1" s="28"/>
      <c r="B1" s="28" t="s">
        <v>15</v>
      </c>
      <c r="C1" s="28" t="s">
        <v>28</v>
      </c>
    </row>
    <row r="2" spans="1:3">
      <c r="A2" s="2" t="s">
        <v>16</v>
      </c>
      <c r="B2" s="23">
        <v>35400</v>
      </c>
      <c r="C2" s="2"/>
    </row>
    <row r="3" spans="1:3">
      <c r="A3" s="2" t="s">
        <v>17</v>
      </c>
      <c r="B3" s="23">
        <v>43800</v>
      </c>
      <c r="C3" s="2"/>
    </row>
    <row r="4" spans="1:3">
      <c r="A4" s="2" t="s">
        <v>18</v>
      </c>
      <c r="B4" s="23">
        <v>29340</v>
      </c>
      <c r="C4" s="2"/>
    </row>
    <row r="5" spans="1:3">
      <c r="A5" s="2" t="s">
        <v>19</v>
      </c>
      <c r="B5" s="23">
        <v>45320</v>
      </c>
      <c r="C5" s="2"/>
    </row>
    <row r="6" spans="1:3">
      <c r="A6" s="2" t="s">
        <v>20</v>
      </c>
      <c r="B6" s="23">
        <v>65340</v>
      </c>
      <c r="C6" s="2"/>
    </row>
    <row r="7" spans="1:3">
      <c r="A7" s="2" t="s">
        <v>21</v>
      </c>
      <c r="B7" s="23">
        <v>34245</v>
      </c>
      <c r="C7" s="2"/>
    </row>
    <row r="8" spans="1:3">
      <c r="A8" s="2" t="s">
        <v>22</v>
      </c>
      <c r="B8" s="23">
        <v>45329</v>
      </c>
      <c r="C8" s="2"/>
    </row>
    <row r="9" spans="1:3">
      <c r="A9" s="2" t="s">
        <v>23</v>
      </c>
      <c r="B9" s="23">
        <v>43456</v>
      </c>
      <c r="C9" s="2"/>
    </row>
    <row r="10" spans="1:3">
      <c r="A10" s="2" t="s">
        <v>24</v>
      </c>
      <c r="B10" s="23">
        <v>85430</v>
      </c>
      <c r="C10" s="2"/>
    </row>
    <row r="11" spans="1:3">
      <c r="A11" s="2" t="s">
        <v>25</v>
      </c>
      <c r="B11" s="23">
        <v>23400</v>
      </c>
      <c r="C11" s="2"/>
    </row>
    <row r="12" spans="1:3">
      <c r="A12" s="2" t="s">
        <v>26</v>
      </c>
      <c r="B12" s="23">
        <v>43450</v>
      </c>
      <c r="C12" s="2"/>
    </row>
    <row r="13" spans="1:3">
      <c r="A13" s="2" t="s">
        <v>27</v>
      </c>
      <c r="B13" s="23">
        <v>102345</v>
      </c>
      <c r="C13" s="2"/>
    </row>
  </sheetData>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C2" sqref="C2"/>
    </sheetView>
  </sheetViews>
  <sheetFormatPr defaultRowHeight="13.5"/>
  <cols>
    <col min="1" max="1" width="33.5" customWidth="1"/>
    <col min="2" max="3" width="11" bestFit="1" customWidth="1"/>
    <col min="5" max="5" width="13.125" bestFit="1" customWidth="1"/>
    <col min="7" max="7" width="9.25" bestFit="1" customWidth="1"/>
    <col min="8" max="8" width="10.25" customWidth="1"/>
  </cols>
  <sheetData>
    <row r="1" spans="1:8">
      <c r="A1" s="45" t="s">
        <v>83</v>
      </c>
      <c r="B1" s="45" t="s">
        <v>94</v>
      </c>
      <c r="C1" s="45" t="s">
        <v>93</v>
      </c>
      <c r="D1" s="45" t="s">
        <v>86</v>
      </c>
      <c r="E1" s="45" t="s">
        <v>85</v>
      </c>
      <c r="G1" s="45" t="s">
        <v>87</v>
      </c>
      <c r="H1" s="45" t="s">
        <v>88</v>
      </c>
    </row>
    <row r="2" spans="1:8" ht="22.5" customHeight="1">
      <c r="A2" s="40" t="s">
        <v>90</v>
      </c>
      <c r="B2" s="42">
        <v>10060</v>
      </c>
      <c r="C2" s="43">
        <v>11070</v>
      </c>
      <c r="D2" s="46"/>
      <c r="E2" s="44"/>
      <c r="G2" s="23">
        <v>1500000</v>
      </c>
      <c r="H2" s="2"/>
    </row>
    <row r="3" spans="1:8" ht="22.5" customHeight="1">
      <c r="A3" s="40" t="s">
        <v>71</v>
      </c>
      <c r="B3" s="42">
        <v>698</v>
      </c>
      <c r="C3" s="43">
        <v>667</v>
      </c>
      <c r="D3" s="46"/>
      <c r="E3" s="44"/>
    </row>
    <row r="4" spans="1:8" ht="22.5" customHeight="1">
      <c r="A4" s="40" t="s">
        <v>73</v>
      </c>
      <c r="B4" s="42">
        <v>456</v>
      </c>
      <c r="C4" s="43">
        <v>437</v>
      </c>
      <c r="D4" s="46"/>
      <c r="E4" s="44"/>
    </row>
    <row r="5" spans="1:8" ht="22.5" customHeight="1">
      <c r="A5" s="40" t="s">
        <v>74</v>
      </c>
      <c r="B5" s="42">
        <v>2606</v>
      </c>
      <c r="C5" s="43">
        <v>2478</v>
      </c>
      <c r="D5" s="46"/>
      <c r="E5" s="44"/>
    </row>
    <row r="6" spans="1:8" ht="22.5" customHeight="1">
      <c r="A6" s="40" t="s">
        <v>75</v>
      </c>
      <c r="B6" s="42">
        <v>288</v>
      </c>
      <c r="C6" s="43">
        <v>296</v>
      </c>
      <c r="D6" s="46"/>
      <c r="E6" s="44"/>
    </row>
    <row r="7" spans="1:8" ht="22.5" customHeight="1">
      <c r="A7" s="40" t="s">
        <v>76</v>
      </c>
      <c r="B7" s="42">
        <v>1350</v>
      </c>
      <c r="C7" s="43">
        <v>1350</v>
      </c>
      <c r="D7" s="46"/>
      <c r="E7" s="44"/>
    </row>
    <row r="8" spans="1:8" ht="22.5" customHeight="1">
      <c r="A8" s="40" t="s">
        <v>79</v>
      </c>
      <c r="B8" s="42">
        <v>2898</v>
      </c>
      <c r="C8" s="43">
        <v>2850</v>
      </c>
      <c r="D8" s="46"/>
      <c r="E8" s="44"/>
    </row>
  </sheetData>
  <phoneticPr fontId="2"/>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
  <sheetViews>
    <sheetView workbookViewId="0">
      <selection activeCell="A2" sqref="A2"/>
    </sheetView>
  </sheetViews>
  <sheetFormatPr defaultRowHeight="13.5"/>
  <cols>
    <col min="1" max="1" width="9" style="17"/>
    <col min="2" max="2" width="7.875" style="17" customWidth="1"/>
    <col min="3" max="3" width="13" style="17" bestFit="1" customWidth="1"/>
  </cols>
  <sheetData>
    <row r="1" spans="1:4">
      <c r="A1" s="27" t="s">
        <v>29</v>
      </c>
      <c r="B1" s="27" t="s">
        <v>30</v>
      </c>
      <c r="C1" s="27" t="s">
        <v>31</v>
      </c>
      <c r="D1" s="27" t="s">
        <v>32</v>
      </c>
    </row>
    <row r="2" spans="1:4">
      <c r="A2" s="15">
        <v>41226</v>
      </c>
      <c r="B2" s="16">
        <f t="shared" ref="B2" si="0">WEEKDAY(A2)</f>
        <v>3</v>
      </c>
      <c r="C2" s="20">
        <v>8661.0499999999993</v>
      </c>
      <c r="D2" s="21"/>
    </row>
    <row r="3" spans="1:4">
      <c r="A3" s="18">
        <v>41227</v>
      </c>
      <c r="B3" s="19">
        <f t="shared" ref="B3:B66" si="1">WEEKDAY(A3)</f>
        <v>4</v>
      </c>
      <c r="C3" s="20">
        <v>8664.73</v>
      </c>
    </row>
    <row r="4" spans="1:4">
      <c r="A4" s="18">
        <v>41228</v>
      </c>
      <c r="B4" s="19">
        <f t="shared" si="1"/>
        <v>5</v>
      </c>
      <c r="C4" s="20">
        <v>8829.7199999999993</v>
      </c>
    </row>
    <row r="5" spans="1:4">
      <c r="A5" s="18">
        <v>41229</v>
      </c>
      <c r="B5" s="19">
        <f t="shared" si="1"/>
        <v>6</v>
      </c>
      <c r="C5" s="20">
        <v>9024.16</v>
      </c>
    </row>
    <row r="6" spans="1:4">
      <c r="A6" s="18">
        <v>41232</v>
      </c>
      <c r="B6" s="19">
        <f t="shared" si="1"/>
        <v>2</v>
      </c>
      <c r="C6" s="20">
        <v>9153.2000000000007</v>
      </c>
    </row>
    <row r="7" spans="1:4">
      <c r="A7" s="18">
        <v>41233</v>
      </c>
      <c r="B7" s="19">
        <f t="shared" si="1"/>
        <v>3</v>
      </c>
      <c r="C7" s="20">
        <v>9142.64</v>
      </c>
    </row>
    <row r="8" spans="1:4">
      <c r="A8" s="18">
        <v>41234</v>
      </c>
      <c r="B8" s="19">
        <f t="shared" si="1"/>
        <v>4</v>
      </c>
      <c r="C8" s="20">
        <v>9222.52</v>
      </c>
    </row>
    <row r="9" spans="1:4">
      <c r="A9" s="18">
        <v>41235</v>
      </c>
      <c r="B9" s="19">
        <f t="shared" si="1"/>
        <v>5</v>
      </c>
      <c r="C9" s="20">
        <v>9366.7999999999993</v>
      </c>
    </row>
    <row r="10" spans="1:4">
      <c r="A10" s="18">
        <v>41239</v>
      </c>
      <c r="B10" s="19">
        <f t="shared" si="1"/>
        <v>2</v>
      </c>
      <c r="C10" s="20">
        <v>9388.94</v>
      </c>
    </row>
    <row r="11" spans="1:4">
      <c r="A11" s="18">
        <v>41240</v>
      </c>
      <c r="B11" s="19">
        <f t="shared" si="1"/>
        <v>3</v>
      </c>
      <c r="C11" s="20">
        <v>9423.2999999999993</v>
      </c>
    </row>
    <row r="12" spans="1:4">
      <c r="A12" s="18">
        <v>41241</v>
      </c>
      <c r="B12" s="19">
        <f t="shared" si="1"/>
        <v>4</v>
      </c>
      <c r="C12" s="20">
        <v>9308.35</v>
      </c>
    </row>
    <row r="13" spans="1:4">
      <c r="A13" s="18">
        <v>41242</v>
      </c>
      <c r="B13" s="19">
        <f t="shared" si="1"/>
        <v>5</v>
      </c>
      <c r="C13" s="20">
        <v>9400.8799999999992</v>
      </c>
    </row>
    <row r="14" spans="1:4">
      <c r="A14" s="18">
        <v>41243</v>
      </c>
      <c r="B14" s="19">
        <f t="shared" si="1"/>
        <v>6</v>
      </c>
      <c r="C14" s="20">
        <v>9446.01</v>
      </c>
    </row>
    <row r="15" spans="1:4">
      <c r="A15" s="18">
        <v>41246</v>
      </c>
      <c r="B15" s="19">
        <f t="shared" si="1"/>
        <v>2</v>
      </c>
      <c r="C15" s="20">
        <v>9458.18</v>
      </c>
    </row>
    <row r="16" spans="1:4">
      <c r="A16" s="18">
        <v>41247</v>
      </c>
      <c r="B16" s="19">
        <f t="shared" si="1"/>
        <v>3</v>
      </c>
      <c r="C16" s="20">
        <v>9432.4599999999991</v>
      </c>
    </row>
    <row r="17" spans="1:3">
      <c r="A17" s="18">
        <v>41248</v>
      </c>
      <c r="B17" s="19">
        <f t="shared" si="1"/>
        <v>4</v>
      </c>
      <c r="C17" s="20">
        <v>9468.84</v>
      </c>
    </row>
    <row r="18" spans="1:3">
      <c r="A18" s="18">
        <v>41249</v>
      </c>
      <c r="B18" s="19">
        <f t="shared" si="1"/>
        <v>5</v>
      </c>
      <c r="C18" s="20">
        <v>9545.16</v>
      </c>
    </row>
    <row r="19" spans="1:3">
      <c r="A19" s="18">
        <v>41250</v>
      </c>
      <c r="B19" s="19">
        <f t="shared" si="1"/>
        <v>6</v>
      </c>
      <c r="C19" s="20">
        <v>9527.39</v>
      </c>
    </row>
    <row r="20" spans="1:3">
      <c r="A20" s="18">
        <v>41253</v>
      </c>
      <c r="B20" s="19">
        <f t="shared" si="1"/>
        <v>2</v>
      </c>
      <c r="C20" s="20">
        <v>9533.75</v>
      </c>
    </row>
    <row r="21" spans="1:3">
      <c r="A21" s="18">
        <v>41254</v>
      </c>
      <c r="B21" s="19">
        <f t="shared" si="1"/>
        <v>3</v>
      </c>
      <c r="C21" s="20">
        <v>9525.32</v>
      </c>
    </row>
    <row r="22" spans="1:3">
      <c r="A22" s="18">
        <v>41255</v>
      </c>
      <c r="B22" s="19">
        <f t="shared" si="1"/>
        <v>4</v>
      </c>
      <c r="C22" s="20">
        <v>9581.4599999999991</v>
      </c>
    </row>
    <row r="23" spans="1:3">
      <c r="A23" s="18">
        <v>41256</v>
      </c>
      <c r="B23" s="19">
        <f t="shared" si="1"/>
        <v>5</v>
      </c>
      <c r="C23" s="20">
        <v>9742.73</v>
      </c>
    </row>
    <row r="24" spans="1:3">
      <c r="A24" s="18">
        <v>41257</v>
      </c>
      <c r="B24" s="19">
        <f t="shared" si="1"/>
        <v>6</v>
      </c>
      <c r="C24" s="20">
        <v>9737.56</v>
      </c>
    </row>
    <row r="25" spans="1:3">
      <c r="A25" s="18">
        <v>41260</v>
      </c>
      <c r="B25" s="19">
        <f t="shared" si="1"/>
        <v>2</v>
      </c>
      <c r="C25" s="20">
        <v>9828.8799999999992</v>
      </c>
    </row>
    <row r="26" spans="1:3">
      <c r="A26" s="18">
        <v>41261</v>
      </c>
      <c r="B26" s="19">
        <f t="shared" si="1"/>
        <v>3</v>
      </c>
      <c r="C26" s="20">
        <v>9923.01</v>
      </c>
    </row>
    <row r="27" spans="1:3">
      <c r="A27" s="18">
        <v>41262</v>
      </c>
      <c r="B27" s="19">
        <f t="shared" si="1"/>
        <v>4</v>
      </c>
      <c r="C27" s="20">
        <v>10160.4</v>
      </c>
    </row>
    <row r="28" spans="1:3">
      <c r="A28" s="18">
        <v>41263</v>
      </c>
      <c r="B28" s="19">
        <f t="shared" si="1"/>
        <v>5</v>
      </c>
      <c r="C28" s="20">
        <v>10039.33</v>
      </c>
    </row>
    <row r="29" spans="1:3">
      <c r="A29" s="18">
        <v>41264</v>
      </c>
      <c r="B29" s="19">
        <f t="shared" si="1"/>
        <v>6</v>
      </c>
      <c r="C29" s="20">
        <v>9940.06</v>
      </c>
    </row>
    <row r="30" spans="1:3">
      <c r="A30" s="18">
        <v>41268</v>
      </c>
      <c r="B30" s="19">
        <f t="shared" si="1"/>
        <v>3</v>
      </c>
      <c r="C30" s="20">
        <v>10080.120000000001</v>
      </c>
    </row>
    <row r="31" spans="1:3">
      <c r="A31" s="18">
        <v>41269</v>
      </c>
      <c r="B31" s="19">
        <f t="shared" si="1"/>
        <v>4</v>
      </c>
      <c r="C31" s="20">
        <v>10230.36</v>
      </c>
    </row>
    <row r="32" spans="1:3">
      <c r="A32" s="18">
        <v>41270</v>
      </c>
      <c r="B32" s="19">
        <f t="shared" si="1"/>
        <v>5</v>
      </c>
      <c r="C32" s="20">
        <v>10322.98</v>
      </c>
    </row>
    <row r="33" spans="1:3">
      <c r="A33" s="18">
        <v>41271</v>
      </c>
      <c r="B33" s="19">
        <f t="shared" si="1"/>
        <v>6</v>
      </c>
      <c r="C33" s="20">
        <f>10710.1-314.92</f>
        <v>10395.18</v>
      </c>
    </row>
    <row r="34" spans="1:3">
      <c r="A34" s="18">
        <v>41278</v>
      </c>
      <c r="B34" s="19">
        <f t="shared" si="1"/>
        <v>6</v>
      </c>
      <c r="C34" s="20">
        <f>10720.75-32.64</f>
        <v>10688.11</v>
      </c>
    </row>
    <row r="35" spans="1:3">
      <c r="A35" s="18">
        <v>41281</v>
      </c>
      <c r="B35" s="19">
        <f t="shared" si="1"/>
        <v>2</v>
      </c>
      <c r="C35" s="20">
        <v>10599.01</v>
      </c>
    </row>
    <row r="36" spans="1:3">
      <c r="A36" s="18">
        <v>41282</v>
      </c>
      <c r="B36" s="19">
        <f t="shared" si="1"/>
        <v>3</v>
      </c>
      <c r="C36" s="20">
        <v>10508.06</v>
      </c>
    </row>
    <row r="37" spans="1:3">
      <c r="A37" s="18">
        <v>41283</v>
      </c>
      <c r="B37" s="19">
        <f t="shared" si="1"/>
        <v>4</v>
      </c>
      <c r="C37" s="20">
        <v>10578.57</v>
      </c>
    </row>
    <row r="38" spans="1:3">
      <c r="A38" s="18">
        <v>41284</v>
      </c>
      <c r="B38" s="19">
        <f t="shared" si="1"/>
        <v>5</v>
      </c>
      <c r="C38" s="20">
        <v>10652.64</v>
      </c>
    </row>
    <row r="39" spans="1:3">
      <c r="A39" s="18">
        <v>41285</v>
      </c>
      <c r="B39" s="19">
        <f t="shared" si="1"/>
        <v>6</v>
      </c>
      <c r="C39" s="20">
        <v>10801.57</v>
      </c>
    </row>
    <row r="40" spans="1:3">
      <c r="A40" s="18">
        <v>41289</v>
      </c>
      <c r="B40" s="19">
        <f t="shared" si="1"/>
        <v>3</v>
      </c>
      <c r="C40" s="20">
        <v>10879.08</v>
      </c>
    </row>
    <row r="41" spans="1:3">
      <c r="A41" s="18">
        <v>41290</v>
      </c>
      <c r="B41" s="19">
        <f t="shared" si="1"/>
        <v>4</v>
      </c>
      <c r="C41" s="20">
        <v>10600.44</v>
      </c>
    </row>
    <row r="42" spans="1:3">
      <c r="A42" s="18">
        <v>41291</v>
      </c>
      <c r="B42" s="19">
        <f t="shared" si="1"/>
        <v>5</v>
      </c>
      <c r="C42" s="20">
        <v>10609.64</v>
      </c>
    </row>
    <row r="43" spans="1:3">
      <c r="A43" s="18">
        <v>41292</v>
      </c>
      <c r="B43" s="19">
        <f t="shared" si="1"/>
        <v>6</v>
      </c>
      <c r="C43" s="20">
        <v>10913.3</v>
      </c>
    </row>
    <row r="44" spans="1:3">
      <c r="A44" s="18">
        <v>41295</v>
      </c>
      <c r="B44" s="19">
        <f t="shared" si="1"/>
        <v>2</v>
      </c>
      <c r="C44" s="20">
        <v>10747.74</v>
      </c>
    </row>
    <row r="45" spans="1:3">
      <c r="A45" s="18">
        <v>41296</v>
      </c>
      <c r="B45" s="19">
        <f t="shared" si="1"/>
        <v>3</v>
      </c>
      <c r="C45" s="20">
        <v>10709.93</v>
      </c>
    </row>
    <row r="46" spans="1:3">
      <c r="A46" s="18">
        <v>41297</v>
      </c>
      <c r="B46" s="19">
        <f t="shared" si="1"/>
        <v>4</v>
      </c>
      <c r="C46" s="20">
        <v>10486.99</v>
      </c>
    </row>
    <row r="47" spans="1:3">
      <c r="A47" s="18">
        <v>41298</v>
      </c>
      <c r="B47" s="19">
        <f t="shared" si="1"/>
        <v>5</v>
      </c>
      <c r="C47" s="20">
        <v>10620.87</v>
      </c>
    </row>
    <row r="48" spans="1:3">
      <c r="A48" s="18">
        <v>41299</v>
      </c>
      <c r="B48" s="19">
        <f t="shared" si="1"/>
        <v>6</v>
      </c>
      <c r="C48" s="20">
        <v>10926.65</v>
      </c>
    </row>
    <row r="49" spans="1:3">
      <c r="A49" s="18">
        <v>41302</v>
      </c>
      <c r="B49" s="19">
        <f t="shared" si="1"/>
        <v>2</v>
      </c>
      <c r="C49" s="20">
        <v>10824.31</v>
      </c>
    </row>
    <row r="50" spans="1:3">
      <c r="A50" s="18">
        <v>41303</v>
      </c>
      <c r="B50" s="19">
        <f t="shared" si="1"/>
        <v>3</v>
      </c>
      <c r="C50" s="20">
        <v>10866.72</v>
      </c>
    </row>
    <row r="51" spans="1:3">
      <c r="A51" s="18">
        <v>41304</v>
      </c>
      <c r="B51" s="19">
        <f t="shared" si="1"/>
        <v>4</v>
      </c>
      <c r="C51" s="20">
        <v>11113.95</v>
      </c>
    </row>
    <row r="52" spans="1:3">
      <c r="A52" s="18">
        <v>41305</v>
      </c>
      <c r="B52" s="19">
        <f t="shared" si="1"/>
        <v>5</v>
      </c>
      <c r="C52" s="20">
        <v>11145.66</v>
      </c>
    </row>
    <row r="53" spans="1:3">
      <c r="A53" s="18">
        <v>41306</v>
      </c>
      <c r="B53" s="19">
        <f t="shared" si="1"/>
        <v>6</v>
      </c>
      <c r="C53" s="20">
        <v>11191.34</v>
      </c>
    </row>
    <row r="54" spans="1:3">
      <c r="A54" s="18">
        <v>41309</v>
      </c>
      <c r="B54" s="19">
        <f t="shared" si="1"/>
        <v>2</v>
      </c>
      <c r="C54" s="20">
        <v>11260.35</v>
      </c>
    </row>
    <row r="55" spans="1:3">
      <c r="A55" s="18">
        <v>41310</v>
      </c>
      <c r="B55" s="19">
        <f t="shared" si="1"/>
        <v>3</v>
      </c>
      <c r="C55" s="20">
        <v>11046.92</v>
      </c>
    </row>
    <row r="56" spans="1:3">
      <c r="A56" s="18">
        <v>41311</v>
      </c>
      <c r="B56" s="19">
        <f t="shared" si="1"/>
        <v>4</v>
      </c>
      <c r="C56" s="20">
        <v>11488.42</v>
      </c>
    </row>
    <row r="57" spans="1:3">
      <c r="A57" s="18">
        <v>41312</v>
      </c>
      <c r="B57" s="19">
        <f t="shared" si="1"/>
        <v>5</v>
      </c>
      <c r="C57" s="20">
        <v>11357.07</v>
      </c>
    </row>
    <row r="58" spans="1:3">
      <c r="A58" s="18">
        <v>41313</v>
      </c>
      <c r="B58" s="19">
        <f t="shared" si="1"/>
        <v>6</v>
      </c>
      <c r="C58" s="20">
        <v>11153.16</v>
      </c>
    </row>
    <row r="59" spans="1:3">
      <c r="A59" s="18">
        <v>41317</v>
      </c>
      <c r="B59" s="19">
        <f t="shared" si="1"/>
        <v>3</v>
      </c>
      <c r="C59" s="20">
        <v>11369.12</v>
      </c>
    </row>
    <row r="60" spans="1:3">
      <c r="A60" s="18">
        <v>41318</v>
      </c>
      <c r="B60" s="19">
        <f t="shared" si="1"/>
        <v>4</v>
      </c>
      <c r="C60" s="20">
        <v>11251.41</v>
      </c>
    </row>
    <row r="61" spans="1:3">
      <c r="A61" s="18">
        <v>41319</v>
      </c>
      <c r="B61" s="19">
        <f t="shared" si="1"/>
        <v>5</v>
      </c>
      <c r="C61" s="20">
        <v>11307.28</v>
      </c>
    </row>
    <row r="62" spans="1:3">
      <c r="A62" s="18">
        <v>41320</v>
      </c>
      <c r="B62" s="19">
        <f t="shared" si="1"/>
        <v>6</v>
      </c>
      <c r="C62" s="20">
        <v>11173.83</v>
      </c>
    </row>
    <row r="63" spans="1:3">
      <c r="A63" s="18">
        <v>41323</v>
      </c>
      <c r="B63" s="19">
        <f t="shared" si="1"/>
        <v>2</v>
      </c>
      <c r="C63" s="20">
        <v>11407.87</v>
      </c>
    </row>
    <row r="64" spans="1:3">
      <c r="A64" s="18">
        <v>41324</v>
      </c>
      <c r="B64" s="19">
        <f t="shared" si="1"/>
        <v>3</v>
      </c>
      <c r="C64" s="20">
        <v>11372.34</v>
      </c>
    </row>
    <row r="65" spans="1:3">
      <c r="A65" s="18">
        <v>41325</v>
      </c>
      <c r="B65" s="19">
        <f t="shared" si="1"/>
        <v>4</v>
      </c>
      <c r="C65" s="20">
        <v>11458.28</v>
      </c>
    </row>
    <row r="66" spans="1:3">
      <c r="A66" s="18">
        <v>41326</v>
      </c>
      <c r="B66" s="19">
        <f t="shared" si="1"/>
        <v>5</v>
      </c>
      <c r="C66" s="20">
        <v>11309.13</v>
      </c>
    </row>
    <row r="67" spans="1:3">
      <c r="A67" s="18">
        <v>41327</v>
      </c>
      <c r="B67" s="19">
        <f t="shared" ref="B67:B99" si="2">WEEKDAY(A67)</f>
        <v>6</v>
      </c>
      <c r="C67" s="20">
        <v>11385.94</v>
      </c>
    </row>
    <row r="68" spans="1:3">
      <c r="A68" s="18">
        <v>41330</v>
      </c>
      <c r="B68" s="19">
        <f t="shared" si="2"/>
        <v>2</v>
      </c>
      <c r="C68" s="20">
        <v>11662.52</v>
      </c>
    </row>
    <row r="69" spans="1:3">
      <c r="A69" s="18">
        <v>41331</v>
      </c>
      <c r="B69" s="19">
        <f t="shared" si="2"/>
        <v>3</v>
      </c>
      <c r="C69" s="20">
        <v>11398.81</v>
      </c>
    </row>
    <row r="70" spans="1:3">
      <c r="A70" s="18">
        <v>41332</v>
      </c>
      <c r="B70" s="19">
        <f t="shared" si="2"/>
        <v>4</v>
      </c>
      <c r="C70" s="20">
        <v>11253.97</v>
      </c>
    </row>
    <row r="71" spans="1:3">
      <c r="A71" s="18">
        <v>41333</v>
      </c>
      <c r="B71" s="19">
        <f t="shared" si="2"/>
        <v>5</v>
      </c>
      <c r="C71" s="20">
        <v>11559.36</v>
      </c>
    </row>
    <row r="72" spans="1:3">
      <c r="A72" s="18">
        <v>41334</v>
      </c>
      <c r="B72" s="19">
        <f t="shared" si="2"/>
        <v>6</v>
      </c>
      <c r="C72" s="20">
        <v>11606.38</v>
      </c>
    </row>
    <row r="73" spans="1:3">
      <c r="A73" s="18">
        <v>41337</v>
      </c>
      <c r="B73" s="19">
        <f t="shared" si="2"/>
        <v>2</v>
      </c>
      <c r="C73" s="20">
        <v>11652.29</v>
      </c>
    </row>
    <row r="74" spans="1:3">
      <c r="A74" s="18">
        <v>41338</v>
      </c>
      <c r="B74" s="19">
        <f t="shared" si="2"/>
        <v>3</v>
      </c>
      <c r="C74" s="20">
        <v>11683.45</v>
      </c>
    </row>
    <row r="75" spans="1:3">
      <c r="A75" s="18">
        <v>41339</v>
      </c>
      <c r="B75" s="19">
        <f t="shared" si="2"/>
        <v>4</v>
      </c>
      <c r="C75" s="20">
        <v>11932.27</v>
      </c>
    </row>
    <row r="76" spans="1:3">
      <c r="A76" s="18">
        <v>41340</v>
      </c>
      <c r="B76" s="19">
        <f t="shared" si="2"/>
        <v>5</v>
      </c>
      <c r="C76" s="20">
        <v>11968.08</v>
      </c>
    </row>
    <row r="77" spans="1:3">
      <c r="A77" s="18">
        <v>41341</v>
      </c>
      <c r="B77" s="19">
        <f t="shared" si="2"/>
        <v>6</v>
      </c>
      <c r="C77" s="20">
        <v>12283.62</v>
      </c>
    </row>
    <row r="78" spans="1:3">
      <c r="A78" s="18">
        <v>41344</v>
      </c>
      <c r="B78" s="19">
        <f t="shared" si="2"/>
        <v>2</v>
      </c>
      <c r="C78" s="20">
        <v>12349.05</v>
      </c>
    </row>
    <row r="79" spans="1:3">
      <c r="A79" s="18">
        <v>41345</v>
      </c>
      <c r="B79" s="19">
        <f t="shared" si="2"/>
        <v>3</v>
      </c>
      <c r="C79" s="20">
        <v>12314.810000000001</v>
      </c>
    </row>
    <row r="80" spans="1:3">
      <c r="A80" s="18">
        <v>41346</v>
      </c>
      <c r="B80" s="19">
        <f t="shared" si="2"/>
        <v>4</v>
      </c>
      <c r="C80" s="20">
        <v>12239.66</v>
      </c>
    </row>
    <row r="81" spans="1:3">
      <c r="A81" s="18">
        <v>41347</v>
      </c>
      <c r="B81" s="19">
        <f t="shared" si="2"/>
        <v>5</v>
      </c>
      <c r="C81" s="20">
        <v>12381.19</v>
      </c>
    </row>
    <row r="82" spans="1:3">
      <c r="A82" s="18">
        <v>41348</v>
      </c>
      <c r="B82" s="19">
        <f t="shared" si="2"/>
        <v>6</v>
      </c>
      <c r="C82" s="20">
        <v>12560.95</v>
      </c>
    </row>
    <row r="83" spans="1:3">
      <c r="A83" s="18">
        <v>41351</v>
      </c>
      <c r="B83" s="19">
        <f t="shared" si="2"/>
        <v>2</v>
      </c>
      <c r="C83" s="20">
        <v>12220.63</v>
      </c>
    </row>
    <row r="84" spans="1:3">
      <c r="A84" s="18">
        <v>41352</v>
      </c>
      <c r="B84" s="19">
        <f t="shared" si="2"/>
        <v>3</v>
      </c>
      <c r="C84" s="20">
        <v>12468.23</v>
      </c>
    </row>
    <row r="85" spans="1:3">
      <c r="A85" s="18">
        <v>41354</v>
      </c>
      <c r="B85" s="19">
        <f t="shared" si="2"/>
        <v>5</v>
      </c>
      <c r="C85" s="20">
        <v>12635.69</v>
      </c>
    </row>
    <row r="86" spans="1:3">
      <c r="A86" s="18">
        <v>41355</v>
      </c>
      <c r="B86" s="19">
        <f t="shared" si="2"/>
        <v>6</v>
      </c>
      <c r="C86" s="20">
        <v>12338.53</v>
      </c>
    </row>
    <row r="87" spans="1:3">
      <c r="A87" s="18">
        <v>41358</v>
      </c>
      <c r="B87" s="19">
        <f t="shared" si="2"/>
        <v>2</v>
      </c>
      <c r="C87" s="20">
        <v>12546.46</v>
      </c>
    </row>
    <row r="88" spans="1:3">
      <c r="A88" s="18">
        <v>41359</v>
      </c>
      <c r="B88" s="19">
        <f t="shared" si="2"/>
        <v>3</v>
      </c>
      <c r="C88" s="20">
        <v>12471.62</v>
      </c>
    </row>
    <row r="89" spans="1:3">
      <c r="A89" s="18">
        <v>41360</v>
      </c>
      <c r="B89" s="19">
        <f t="shared" si="2"/>
        <v>4</v>
      </c>
      <c r="C89" s="20">
        <v>12493.79</v>
      </c>
    </row>
    <row r="90" spans="1:3">
      <c r="A90" s="18">
        <v>41361</v>
      </c>
      <c r="B90" s="19">
        <f t="shared" si="2"/>
        <v>5</v>
      </c>
      <c r="C90" s="20">
        <v>12335.96</v>
      </c>
    </row>
    <row r="91" spans="1:3">
      <c r="A91" s="18">
        <v>41362</v>
      </c>
      <c r="B91" s="19">
        <f t="shared" si="2"/>
        <v>6</v>
      </c>
      <c r="C91" s="20">
        <v>12397.91</v>
      </c>
    </row>
    <row r="92" spans="1:3">
      <c r="A92" s="18">
        <v>41365</v>
      </c>
      <c r="B92" s="19">
        <f t="shared" si="2"/>
        <v>2</v>
      </c>
      <c r="C92" s="20">
        <v>12135.02</v>
      </c>
    </row>
    <row r="93" spans="1:3">
      <c r="A93" s="18">
        <v>41366</v>
      </c>
      <c r="B93" s="19">
        <f t="shared" si="2"/>
        <v>3</v>
      </c>
      <c r="C93" s="20">
        <v>12003.43</v>
      </c>
    </row>
    <row r="94" spans="1:3">
      <c r="A94" s="18">
        <v>41367</v>
      </c>
      <c r="B94" s="19">
        <f t="shared" si="2"/>
        <v>4</v>
      </c>
      <c r="C94" s="20">
        <v>12362.2</v>
      </c>
    </row>
    <row r="95" spans="1:3">
      <c r="A95" s="18">
        <v>41368</v>
      </c>
      <c r="B95" s="19">
        <f t="shared" si="2"/>
        <v>5</v>
      </c>
      <c r="C95" s="20">
        <v>12634.54</v>
      </c>
    </row>
    <row r="96" spans="1:3">
      <c r="A96" s="18">
        <v>41369</v>
      </c>
      <c r="B96" s="19">
        <f t="shared" si="2"/>
        <v>6</v>
      </c>
      <c r="C96" s="20">
        <v>12833.64</v>
      </c>
    </row>
    <row r="97" spans="1:3">
      <c r="A97" s="18">
        <v>41372</v>
      </c>
      <c r="B97" s="19">
        <f t="shared" si="2"/>
        <v>2</v>
      </c>
      <c r="C97" s="20">
        <v>13192.59</v>
      </c>
    </row>
    <row r="98" spans="1:3">
      <c r="A98" s="18">
        <v>41373</v>
      </c>
      <c r="B98" s="19">
        <f t="shared" si="2"/>
        <v>3</v>
      </c>
      <c r="C98" s="20">
        <f>C99-95.78</f>
        <v>13192.349999999999</v>
      </c>
    </row>
    <row r="99" spans="1:3">
      <c r="A99" s="18">
        <v>41374</v>
      </c>
      <c r="B99" s="19">
        <f t="shared" si="2"/>
        <v>4</v>
      </c>
      <c r="C99" s="20">
        <v>13288.13</v>
      </c>
    </row>
  </sheetData>
  <phoneticPr fontId="2"/>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activeCell="B34" sqref="A1:B34"/>
    </sheetView>
  </sheetViews>
  <sheetFormatPr defaultRowHeight="13.5"/>
  <sheetData>
    <row r="1" spans="1:6">
      <c r="A1" s="29" t="s">
        <v>33</v>
      </c>
      <c r="B1" s="29" t="s">
        <v>66</v>
      </c>
      <c r="C1" s="29" t="s">
        <v>67</v>
      </c>
      <c r="E1" s="29" t="s">
        <v>68</v>
      </c>
      <c r="F1" s="29" t="s">
        <v>69</v>
      </c>
    </row>
    <row r="2" spans="1:6">
      <c r="A2" s="25" t="s">
        <v>37</v>
      </c>
      <c r="B2" s="2">
        <v>45</v>
      </c>
      <c r="C2" s="2"/>
      <c r="E2" s="39">
        <f>AVERAGE(B2:B34)</f>
        <v>58.787878787878789</v>
      </c>
      <c r="F2" s="39">
        <f>STDEVP(B2:B34)</f>
        <v>16.732761506149284</v>
      </c>
    </row>
    <row r="3" spans="1:6">
      <c r="A3" s="26" t="s">
        <v>63</v>
      </c>
      <c r="B3" s="2">
        <v>65</v>
      </c>
      <c r="C3" s="2"/>
    </row>
    <row r="4" spans="1:6">
      <c r="A4" s="25" t="s">
        <v>36</v>
      </c>
      <c r="B4" s="2">
        <v>60</v>
      </c>
      <c r="C4" s="2"/>
    </row>
    <row r="5" spans="1:6">
      <c r="A5" s="26" t="s">
        <v>62</v>
      </c>
      <c r="B5" s="2">
        <v>46</v>
      </c>
      <c r="C5" s="2"/>
    </row>
    <row r="6" spans="1:6">
      <c r="A6" s="25" t="s">
        <v>43</v>
      </c>
      <c r="B6" s="2">
        <v>24</v>
      </c>
      <c r="C6" s="2"/>
    </row>
    <row r="7" spans="1:6">
      <c r="A7" s="24" t="s">
        <v>35</v>
      </c>
      <c r="B7" s="2">
        <v>56</v>
      </c>
      <c r="C7" s="2"/>
    </row>
    <row r="8" spans="1:6">
      <c r="A8" s="26" t="s">
        <v>64</v>
      </c>
      <c r="B8" s="2">
        <v>76</v>
      </c>
      <c r="C8" s="2"/>
    </row>
    <row r="9" spans="1:6">
      <c r="A9" s="25" t="s">
        <v>41</v>
      </c>
      <c r="B9" s="2">
        <v>56</v>
      </c>
      <c r="C9" s="2"/>
    </row>
    <row r="10" spans="1:6">
      <c r="A10" s="25" t="s">
        <v>49</v>
      </c>
      <c r="B10" s="2">
        <v>65</v>
      </c>
      <c r="C10" s="2"/>
    </row>
    <row r="11" spans="1:6">
      <c r="A11" s="25" t="s">
        <v>46</v>
      </c>
      <c r="B11" s="2">
        <v>35</v>
      </c>
      <c r="C11" s="2"/>
    </row>
    <row r="12" spans="1:6">
      <c r="A12" s="25" t="s">
        <v>52</v>
      </c>
      <c r="B12" s="2">
        <v>35</v>
      </c>
      <c r="C12" s="2"/>
    </row>
    <row r="13" spans="1:6">
      <c r="A13" s="25" t="s">
        <v>55</v>
      </c>
      <c r="B13" s="2">
        <v>73</v>
      </c>
      <c r="C13" s="2"/>
    </row>
    <row r="14" spans="1:6">
      <c r="A14" s="26" t="s">
        <v>65</v>
      </c>
      <c r="B14" s="2">
        <v>36</v>
      </c>
      <c r="C14" s="2"/>
    </row>
    <row r="15" spans="1:6">
      <c r="A15" s="25" t="s">
        <v>42</v>
      </c>
      <c r="B15" s="2">
        <v>74</v>
      </c>
      <c r="C15" s="2"/>
    </row>
    <row r="16" spans="1:6">
      <c r="A16" s="25" t="s">
        <v>48</v>
      </c>
      <c r="B16" s="2">
        <v>45</v>
      </c>
      <c r="C16" s="2"/>
    </row>
    <row r="17" spans="1:3">
      <c r="A17" s="26" t="s">
        <v>70</v>
      </c>
      <c r="B17" s="2">
        <v>57</v>
      </c>
      <c r="C17" s="2"/>
    </row>
    <row r="18" spans="1:3">
      <c r="A18" s="26" t="s">
        <v>59</v>
      </c>
      <c r="B18" s="2">
        <v>85</v>
      </c>
      <c r="C18" s="2"/>
    </row>
    <row r="19" spans="1:3">
      <c r="A19" s="26" t="s">
        <v>60</v>
      </c>
      <c r="B19" s="2">
        <v>46</v>
      </c>
      <c r="C19" s="2"/>
    </row>
    <row r="20" spans="1:3">
      <c r="A20" s="26" t="s">
        <v>58</v>
      </c>
      <c r="B20" s="2">
        <v>47</v>
      </c>
      <c r="C20" s="2"/>
    </row>
    <row r="21" spans="1:3">
      <c r="A21" s="25" t="s">
        <v>47</v>
      </c>
      <c r="B21" s="2">
        <v>75</v>
      </c>
      <c r="C21" s="2"/>
    </row>
    <row r="22" spans="1:3">
      <c r="A22" s="25" t="s">
        <v>54</v>
      </c>
      <c r="B22" s="2">
        <v>45</v>
      </c>
      <c r="C22" s="2"/>
    </row>
    <row r="23" spans="1:3">
      <c r="A23" s="25" t="s">
        <v>45</v>
      </c>
      <c r="B23" s="2">
        <v>64</v>
      </c>
      <c r="C23" s="2"/>
    </row>
    <row r="24" spans="1:3">
      <c r="A24" s="24" t="s">
        <v>34</v>
      </c>
      <c r="B24" s="2">
        <v>43</v>
      </c>
      <c r="C24" s="2"/>
    </row>
    <row r="25" spans="1:3">
      <c r="A25" s="25" t="s">
        <v>50</v>
      </c>
      <c r="B25" s="2">
        <v>77</v>
      </c>
      <c r="C25" s="2"/>
    </row>
    <row r="26" spans="1:3">
      <c r="A26" s="25" t="s">
        <v>38</v>
      </c>
      <c r="B26" s="2">
        <v>72</v>
      </c>
      <c r="C26" s="2"/>
    </row>
    <row r="27" spans="1:3">
      <c r="A27" s="26" t="s">
        <v>61</v>
      </c>
      <c r="B27" s="2">
        <v>92</v>
      </c>
      <c r="C27" s="2"/>
    </row>
    <row r="28" spans="1:3">
      <c r="A28" s="25" t="s">
        <v>51</v>
      </c>
      <c r="B28" s="2">
        <v>84</v>
      </c>
      <c r="C28" s="2"/>
    </row>
    <row r="29" spans="1:3">
      <c r="A29" s="25" t="s">
        <v>53</v>
      </c>
      <c r="B29" s="2">
        <v>82</v>
      </c>
      <c r="C29" s="2"/>
    </row>
    <row r="30" spans="1:3">
      <c r="A30" s="26" t="s">
        <v>56</v>
      </c>
      <c r="B30" s="2">
        <v>54</v>
      </c>
      <c r="C30" s="2"/>
    </row>
    <row r="31" spans="1:3">
      <c r="A31" s="25" t="s">
        <v>40</v>
      </c>
      <c r="B31" s="2">
        <v>43</v>
      </c>
      <c r="C31" s="2"/>
    </row>
    <row r="32" spans="1:3">
      <c r="A32" s="25" t="s">
        <v>39</v>
      </c>
      <c r="B32" s="2">
        <v>56</v>
      </c>
      <c r="C32" s="2"/>
    </row>
    <row r="33" spans="1:3">
      <c r="A33" s="25" t="s">
        <v>44</v>
      </c>
      <c r="B33" s="2">
        <v>54</v>
      </c>
      <c r="C33" s="2"/>
    </row>
    <row r="34" spans="1:3">
      <c r="A34" s="26" t="s">
        <v>57</v>
      </c>
      <c r="B34" s="2">
        <v>73</v>
      </c>
      <c r="C34" s="2"/>
    </row>
  </sheetData>
  <sortState ref="A2:C34">
    <sortCondition ref="A1"/>
  </sortState>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E28" sqref="E28"/>
    </sheetView>
  </sheetViews>
  <sheetFormatPr defaultRowHeight="13.5"/>
  <cols>
    <col min="1" max="1" width="33.5" customWidth="1"/>
    <col min="4" max="4" width="11" bestFit="1" customWidth="1"/>
    <col min="6" max="6" width="13.125" bestFit="1" customWidth="1"/>
    <col min="8" max="8" width="9.25" bestFit="1" customWidth="1"/>
    <col min="9" max="9" width="10.25" customWidth="1"/>
  </cols>
  <sheetData>
    <row r="1" spans="1:9">
      <c r="A1" s="45" t="s">
        <v>83</v>
      </c>
      <c r="B1" s="45" t="s">
        <v>84</v>
      </c>
      <c r="C1" s="45" t="s">
        <v>92</v>
      </c>
      <c r="D1" s="45" t="s">
        <v>93</v>
      </c>
      <c r="E1" s="45" t="s">
        <v>86</v>
      </c>
      <c r="F1" s="45" t="s">
        <v>85</v>
      </c>
      <c r="H1" s="45" t="s">
        <v>87</v>
      </c>
      <c r="I1" s="45" t="s">
        <v>88</v>
      </c>
    </row>
    <row r="2" spans="1:9" ht="22.5" customHeight="1">
      <c r="A2" s="40" t="s">
        <v>89</v>
      </c>
      <c r="B2" s="41" t="s">
        <v>78</v>
      </c>
      <c r="C2" s="42">
        <v>538</v>
      </c>
      <c r="D2" s="43">
        <v>542</v>
      </c>
      <c r="E2" s="46"/>
      <c r="F2" s="44"/>
      <c r="H2" s="23">
        <v>1500000</v>
      </c>
      <c r="I2" s="2"/>
    </row>
    <row r="3" spans="1:9" ht="22.5" customHeight="1">
      <c r="A3" s="40" t="s">
        <v>81</v>
      </c>
      <c r="B3" s="41" t="s">
        <v>78</v>
      </c>
      <c r="C3" s="42">
        <v>3310</v>
      </c>
      <c r="D3" s="43">
        <v>3480</v>
      </c>
      <c r="E3" s="46"/>
      <c r="F3" s="44"/>
    </row>
    <row r="4" spans="1:9" ht="22.5" customHeight="1">
      <c r="A4" s="40" t="s">
        <v>90</v>
      </c>
      <c r="B4" s="41" t="s">
        <v>72</v>
      </c>
      <c r="C4" s="42">
        <v>10060</v>
      </c>
      <c r="D4" s="43">
        <v>11070</v>
      </c>
      <c r="E4" s="46"/>
      <c r="F4" s="44"/>
    </row>
    <row r="5" spans="1:9" ht="22.5" customHeight="1">
      <c r="A5" s="40" t="s">
        <v>82</v>
      </c>
      <c r="B5" s="41" t="s">
        <v>78</v>
      </c>
      <c r="C5" s="42">
        <v>916</v>
      </c>
      <c r="D5" s="43">
        <v>942</v>
      </c>
      <c r="E5" s="46"/>
      <c r="F5" s="44"/>
    </row>
    <row r="6" spans="1:9" ht="22.5" customHeight="1">
      <c r="A6" s="40" t="s">
        <v>91</v>
      </c>
      <c r="B6" s="41" t="s">
        <v>78</v>
      </c>
      <c r="C6" s="42">
        <v>1608</v>
      </c>
      <c r="D6" s="43">
        <v>1558</v>
      </c>
      <c r="E6" s="46"/>
      <c r="F6" s="44"/>
    </row>
    <row r="7" spans="1:9" ht="22.5" customHeight="1">
      <c r="A7" s="40" t="s">
        <v>71</v>
      </c>
      <c r="B7" s="41" t="s">
        <v>72</v>
      </c>
      <c r="C7" s="42">
        <v>698</v>
      </c>
      <c r="D7" s="43">
        <v>667</v>
      </c>
      <c r="E7" s="46"/>
      <c r="F7" s="44"/>
    </row>
    <row r="8" spans="1:9" ht="22.5" customHeight="1">
      <c r="A8" s="40" t="s">
        <v>73</v>
      </c>
      <c r="B8" s="41" t="s">
        <v>72</v>
      </c>
      <c r="C8" s="42">
        <v>456</v>
      </c>
      <c r="D8" s="43">
        <v>437</v>
      </c>
      <c r="E8" s="46"/>
      <c r="F8" s="44"/>
    </row>
    <row r="9" spans="1:9" ht="22.5" customHeight="1">
      <c r="A9" s="40" t="s">
        <v>74</v>
      </c>
      <c r="B9" s="41" t="s">
        <v>72</v>
      </c>
      <c r="C9" s="42">
        <v>2606</v>
      </c>
      <c r="D9" s="43">
        <v>2478</v>
      </c>
      <c r="E9" s="46"/>
      <c r="F9" s="44"/>
    </row>
    <row r="10" spans="1:9" ht="22.5" customHeight="1">
      <c r="A10" s="40" t="s">
        <v>75</v>
      </c>
      <c r="B10" s="41" t="s">
        <v>72</v>
      </c>
      <c r="C10" s="42">
        <v>288</v>
      </c>
      <c r="D10" s="43">
        <v>296</v>
      </c>
      <c r="E10" s="46"/>
      <c r="F10" s="44"/>
    </row>
    <row r="11" spans="1:9" ht="22.5" customHeight="1">
      <c r="A11" s="40" t="s">
        <v>76</v>
      </c>
      <c r="B11" s="41" t="s">
        <v>72</v>
      </c>
      <c r="C11" s="42">
        <v>1350</v>
      </c>
      <c r="D11" s="43">
        <v>1350</v>
      </c>
      <c r="E11" s="46"/>
      <c r="F11" s="44"/>
    </row>
    <row r="12" spans="1:9" ht="22.5" customHeight="1">
      <c r="A12" s="40" t="s">
        <v>77</v>
      </c>
      <c r="B12" s="41" t="s">
        <v>78</v>
      </c>
      <c r="C12" s="42">
        <v>795</v>
      </c>
      <c r="D12" s="43">
        <v>821</v>
      </c>
      <c r="E12" s="46"/>
      <c r="F12" s="44"/>
    </row>
    <row r="13" spans="1:9" ht="22.5" customHeight="1">
      <c r="A13" s="40" t="s">
        <v>79</v>
      </c>
      <c r="B13" s="41" t="s">
        <v>72</v>
      </c>
      <c r="C13" s="42">
        <v>2898</v>
      </c>
      <c r="D13" s="43">
        <v>2850</v>
      </c>
      <c r="E13" s="46"/>
      <c r="F13" s="44"/>
    </row>
    <row r="14" spans="1:9" ht="22.5" customHeight="1">
      <c r="A14" s="40" t="s">
        <v>80</v>
      </c>
      <c r="B14" s="41" t="s">
        <v>78</v>
      </c>
      <c r="C14" s="42">
        <v>959</v>
      </c>
      <c r="D14" s="43">
        <v>1020</v>
      </c>
      <c r="E14" s="46"/>
      <c r="F14" s="44"/>
    </row>
  </sheetData>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セル参照</vt:lpstr>
      <vt:lpstr>並べ替え</vt:lpstr>
      <vt:lpstr>九九</vt:lpstr>
      <vt:lpstr>収入計算</vt:lpstr>
      <vt:lpstr>株式投資</vt:lpstr>
      <vt:lpstr>日経平均</vt:lpstr>
      <vt:lpstr>偏差値</vt:lpstr>
      <vt:lpstr>株式投資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althusser</dc:creator>
  <cp:lastModifiedBy>Hatano Shinsuke</cp:lastModifiedBy>
  <dcterms:created xsi:type="dcterms:W3CDTF">2010-04-14T11:49:47Z</dcterms:created>
  <dcterms:modified xsi:type="dcterms:W3CDTF">2013-04-11T06:03:21Z</dcterms:modified>
</cp:coreProperties>
</file>