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thusser\Google ドライブ\龍谷大学\2016\情報処理実習2b\共有\配布\"/>
    </mc:Choice>
  </mc:AlternateContent>
  <bookViews>
    <workbookView xWindow="360" yWindow="120" windowWidth="21840" windowHeight="12555" tabRatio="694"/>
  </bookViews>
  <sheets>
    <sheet name="ふりがな" sheetId="1" r:id="rId1"/>
    <sheet name="文字列関数" sheetId="10" r:id="rId2"/>
    <sheet name="課題セルデータtoCSV" sheetId="6" r:id="rId3"/>
    <sheet name="課題セルデータtoCSV (解答例)" sheetId="9" state="hidden" r:id="rId4"/>
    <sheet name="課題CSVtoセルデータ" sheetId="7" r:id="rId5"/>
    <sheet name="課題CSVtoセルデータ (解答例)" sheetId="8" state="hidden" r:id="rId6"/>
  </sheets>
  <calcPr calcId="171027"/>
</workbook>
</file>

<file path=xl/calcChain.xml><?xml version="1.0" encoding="utf-8"?>
<calcChain xmlns="http://schemas.openxmlformats.org/spreadsheetml/2006/main">
  <c r="H1" i="10" l="1"/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2" i="9"/>
  <c r="G35" i="8"/>
  <c r="D35" i="8"/>
  <c r="E35" i="8" s="1"/>
  <c r="C35" i="8"/>
  <c r="I35" i="8" s="1"/>
  <c r="G34" i="8"/>
  <c r="D34" i="8"/>
  <c r="E34" i="8" s="1"/>
  <c r="C34" i="8"/>
  <c r="I34" i="8" s="1"/>
  <c r="G33" i="8"/>
  <c r="D33" i="8"/>
  <c r="E33" i="8" s="1"/>
  <c r="C33" i="8"/>
  <c r="I33" i="8" s="1"/>
  <c r="G32" i="8"/>
  <c r="D32" i="8"/>
  <c r="E32" i="8" s="1"/>
  <c r="C32" i="8"/>
  <c r="I32" i="8" s="1"/>
  <c r="G31" i="8"/>
  <c r="D31" i="8"/>
  <c r="E31" i="8" s="1"/>
  <c r="C31" i="8"/>
  <c r="I31" i="8" s="1"/>
  <c r="G30" i="8"/>
  <c r="D30" i="8"/>
  <c r="E30" i="8" s="1"/>
  <c r="C30" i="8"/>
  <c r="I30" i="8" s="1"/>
  <c r="G29" i="8"/>
  <c r="D29" i="8"/>
  <c r="E29" i="8" s="1"/>
  <c r="C29" i="8"/>
  <c r="I29" i="8" s="1"/>
  <c r="G28" i="8"/>
  <c r="D28" i="8"/>
  <c r="E28" i="8" s="1"/>
  <c r="C28" i="8"/>
  <c r="I28" i="8" s="1"/>
  <c r="G27" i="8"/>
  <c r="D27" i="8"/>
  <c r="E27" i="8" s="1"/>
  <c r="C27" i="8"/>
  <c r="I27" i="8" s="1"/>
  <c r="G26" i="8"/>
  <c r="D26" i="8"/>
  <c r="E26" i="8" s="1"/>
  <c r="C26" i="8"/>
  <c r="I26" i="8" s="1"/>
  <c r="G25" i="8"/>
  <c r="D25" i="8"/>
  <c r="E25" i="8" s="1"/>
  <c r="C25" i="8"/>
  <c r="I25" i="8" s="1"/>
  <c r="G24" i="8"/>
  <c r="D24" i="8"/>
  <c r="E24" i="8" s="1"/>
  <c r="C24" i="8"/>
  <c r="I24" i="8" s="1"/>
  <c r="G23" i="8"/>
  <c r="D23" i="8"/>
  <c r="E23" i="8" s="1"/>
  <c r="C23" i="8"/>
  <c r="I23" i="8" s="1"/>
  <c r="G22" i="8"/>
  <c r="D22" i="8"/>
  <c r="E22" i="8" s="1"/>
  <c r="C22" i="8"/>
  <c r="I22" i="8" s="1"/>
  <c r="G21" i="8"/>
  <c r="D21" i="8"/>
  <c r="E21" i="8" s="1"/>
  <c r="C21" i="8"/>
  <c r="I21" i="8" s="1"/>
  <c r="G20" i="8"/>
  <c r="D20" i="8"/>
  <c r="E20" i="8" s="1"/>
  <c r="C20" i="8"/>
  <c r="I20" i="8" s="1"/>
  <c r="G19" i="8"/>
  <c r="D19" i="8"/>
  <c r="E19" i="8" s="1"/>
  <c r="C19" i="8"/>
  <c r="I19" i="8" s="1"/>
  <c r="G18" i="8"/>
  <c r="D18" i="8"/>
  <c r="E18" i="8" s="1"/>
  <c r="C18" i="8"/>
  <c r="I18" i="8" s="1"/>
  <c r="G17" i="8"/>
  <c r="D17" i="8"/>
  <c r="E17" i="8" s="1"/>
  <c r="C17" i="8"/>
  <c r="I17" i="8" s="1"/>
  <c r="G16" i="8"/>
  <c r="D16" i="8"/>
  <c r="E16" i="8" s="1"/>
  <c r="C16" i="8"/>
  <c r="I16" i="8" s="1"/>
  <c r="G15" i="8"/>
  <c r="D15" i="8"/>
  <c r="E15" i="8" s="1"/>
  <c r="C15" i="8"/>
  <c r="I15" i="8" s="1"/>
  <c r="G14" i="8"/>
  <c r="D14" i="8"/>
  <c r="E14" i="8" s="1"/>
  <c r="C14" i="8"/>
  <c r="I14" i="8" s="1"/>
  <c r="G13" i="8"/>
  <c r="D13" i="8"/>
  <c r="E13" i="8" s="1"/>
  <c r="C13" i="8"/>
  <c r="I13" i="8" s="1"/>
  <c r="G12" i="8"/>
  <c r="D12" i="8"/>
  <c r="E12" i="8" s="1"/>
  <c r="C12" i="8"/>
  <c r="I12" i="8" s="1"/>
  <c r="G11" i="8"/>
  <c r="D11" i="8"/>
  <c r="E11" i="8" s="1"/>
  <c r="C11" i="8"/>
  <c r="I11" i="8" s="1"/>
  <c r="G10" i="8"/>
  <c r="D10" i="8"/>
  <c r="E10" i="8" s="1"/>
  <c r="C10" i="8"/>
  <c r="I10" i="8" s="1"/>
  <c r="G9" i="8"/>
  <c r="D9" i="8"/>
  <c r="E9" i="8" s="1"/>
  <c r="C9" i="8"/>
  <c r="I9" i="8" s="1"/>
  <c r="G8" i="8"/>
  <c r="D8" i="8"/>
  <c r="E8" i="8" s="1"/>
  <c r="C8" i="8"/>
  <c r="I8" i="8" s="1"/>
  <c r="G7" i="8"/>
  <c r="D7" i="8"/>
  <c r="E7" i="8" s="1"/>
  <c r="C7" i="8"/>
  <c r="I7" i="8" s="1"/>
  <c r="G6" i="8"/>
  <c r="D6" i="8"/>
  <c r="E6" i="8" s="1"/>
  <c r="C6" i="8"/>
  <c r="I6" i="8" s="1"/>
  <c r="G5" i="8"/>
  <c r="D5" i="8"/>
  <c r="E5" i="8" s="1"/>
  <c r="C5" i="8"/>
  <c r="I5" i="8" s="1"/>
  <c r="G4" i="8"/>
  <c r="D4" i="8"/>
  <c r="E4" i="8" s="1"/>
  <c r="C4" i="8"/>
  <c r="I4" i="8" s="1"/>
  <c r="G3" i="8"/>
  <c r="D3" i="8"/>
  <c r="E3" i="8" s="1"/>
  <c r="C3" i="8"/>
  <c r="I3" i="8" s="1"/>
  <c r="J3" i="8" l="1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F3" i="8"/>
  <c r="M3" i="8" s="1"/>
  <c r="F4" i="8"/>
  <c r="M4" i="8" s="1"/>
  <c r="F5" i="8"/>
  <c r="M5" i="8" s="1"/>
  <c r="F6" i="8"/>
  <c r="M6" i="8" s="1"/>
  <c r="F7" i="8"/>
  <c r="M7" i="8" s="1"/>
  <c r="F8" i="8"/>
  <c r="M8" i="8" s="1"/>
  <c r="F9" i="8"/>
  <c r="M9" i="8" s="1"/>
  <c r="F10" i="8"/>
  <c r="M10" i="8" s="1"/>
  <c r="F11" i="8"/>
  <c r="M11" i="8" s="1"/>
  <c r="F12" i="8"/>
  <c r="M12" i="8" s="1"/>
  <c r="F13" i="8"/>
  <c r="M13" i="8" s="1"/>
  <c r="F14" i="8"/>
  <c r="M14" i="8" s="1"/>
  <c r="F15" i="8"/>
  <c r="M15" i="8" s="1"/>
  <c r="F16" i="8"/>
  <c r="M16" i="8" s="1"/>
  <c r="F17" i="8"/>
  <c r="M17" i="8" s="1"/>
  <c r="F18" i="8"/>
  <c r="M18" i="8" s="1"/>
  <c r="F19" i="8"/>
  <c r="M19" i="8" s="1"/>
  <c r="F20" i="8"/>
  <c r="M20" i="8" s="1"/>
  <c r="F21" i="8"/>
  <c r="M21" i="8" s="1"/>
  <c r="F22" i="8"/>
  <c r="M22" i="8" s="1"/>
  <c r="F23" i="8"/>
  <c r="M23" i="8" s="1"/>
  <c r="F24" i="8"/>
  <c r="M24" i="8" s="1"/>
  <c r="F25" i="8"/>
  <c r="M25" i="8" s="1"/>
  <c r="F26" i="8"/>
  <c r="M26" i="8" s="1"/>
  <c r="F27" i="8"/>
  <c r="M27" i="8" s="1"/>
  <c r="F28" i="8"/>
  <c r="M28" i="8" s="1"/>
  <c r="F29" i="8"/>
  <c r="M29" i="8" s="1"/>
  <c r="F30" i="8"/>
  <c r="M30" i="8" s="1"/>
  <c r="F31" i="8"/>
  <c r="M31" i="8" s="1"/>
  <c r="F32" i="8"/>
  <c r="M32" i="8" s="1"/>
  <c r="F33" i="8"/>
  <c r="M33" i="8" s="1"/>
  <c r="F34" i="8"/>
  <c r="M34" i="8" s="1"/>
  <c r="F35" i="8"/>
  <c r="M35" i="8" s="1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L35" i="8" l="1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</calcChain>
</file>

<file path=xl/sharedStrings.xml><?xml version="1.0" encoding="utf-8"?>
<sst xmlns="http://schemas.openxmlformats.org/spreadsheetml/2006/main" count="386" uniqueCount="199">
  <si>
    <t>番号</t>
  </si>
  <si>
    <t>中澤 裕子</t>
    <rPh sb="0" eb="2">
      <t>ナカザワ</t>
    </rPh>
    <rPh sb="3" eb="5">
      <t>ユウコ</t>
    </rPh>
    <phoneticPr fontId="3"/>
  </si>
  <si>
    <t>石黒 彩</t>
    <rPh sb="0" eb="2">
      <t>イシグロ</t>
    </rPh>
    <rPh sb="3" eb="4">
      <t>アヤ</t>
    </rPh>
    <phoneticPr fontId="3"/>
  </si>
  <si>
    <t>飯田 圭織</t>
    <rPh sb="0" eb="2">
      <t>イイダ</t>
    </rPh>
    <rPh sb="3" eb="5">
      <t>カオリ</t>
    </rPh>
    <phoneticPr fontId="3"/>
  </si>
  <si>
    <t>安倍 なつみ</t>
    <rPh sb="0" eb="2">
      <t>アベ</t>
    </rPh>
    <phoneticPr fontId="3"/>
  </si>
  <si>
    <t>福田 明日香</t>
    <rPh sb="0" eb="2">
      <t>フクダ</t>
    </rPh>
    <rPh sb="3" eb="6">
      <t>アスカ</t>
    </rPh>
    <phoneticPr fontId="3"/>
  </si>
  <si>
    <t>保田 圭</t>
    <rPh sb="0" eb="2">
      <t>ヤスダ</t>
    </rPh>
    <rPh sb="3" eb="4">
      <t>ケイ</t>
    </rPh>
    <phoneticPr fontId="3"/>
  </si>
  <si>
    <t>矢口 真里</t>
    <rPh sb="0" eb="2">
      <t>ヤグチ</t>
    </rPh>
    <rPh sb="3" eb="5">
      <t>マリ</t>
    </rPh>
    <phoneticPr fontId="3"/>
  </si>
  <si>
    <t>市井 紗耶香</t>
    <rPh sb="0" eb="2">
      <t>イチイ</t>
    </rPh>
    <rPh sb="3" eb="6">
      <t>サヤカ</t>
    </rPh>
    <phoneticPr fontId="3"/>
  </si>
  <si>
    <t>後藤 真希</t>
    <rPh sb="0" eb="2">
      <t>ゴトウ</t>
    </rPh>
    <rPh sb="3" eb="5">
      <t>マキ</t>
    </rPh>
    <phoneticPr fontId="3"/>
  </si>
  <si>
    <t>石川 梨華</t>
    <rPh sb="0" eb="2">
      <t>イシカワ</t>
    </rPh>
    <rPh sb="3" eb="5">
      <t>リカ</t>
    </rPh>
    <phoneticPr fontId="3"/>
  </si>
  <si>
    <t>吉澤 ひとみ</t>
    <rPh sb="0" eb="2">
      <t>ヨシザワ</t>
    </rPh>
    <phoneticPr fontId="3"/>
  </si>
  <si>
    <t>辻 希美</t>
    <rPh sb="0" eb="1">
      <t>ツジ</t>
    </rPh>
    <rPh sb="2" eb="4">
      <t>ノゾミ</t>
    </rPh>
    <phoneticPr fontId="3"/>
  </si>
  <si>
    <t>加護 亜依</t>
    <rPh sb="0" eb="2">
      <t>カゴ</t>
    </rPh>
    <rPh sb="3" eb="5">
      <t>アイ</t>
    </rPh>
    <phoneticPr fontId="3"/>
  </si>
  <si>
    <t>高橋 愛</t>
    <rPh sb="0" eb="2">
      <t>タカハシ</t>
    </rPh>
    <rPh sb="3" eb="4">
      <t>アイ</t>
    </rPh>
    <phoneticPr fontId="3"/>
  </si>
  <si>
    <t>紺野 あさ美</t>
    <rPh sb="0" eb="2">
      <t>コンノ</t>
    </rPh>
    <rPh sb="5" eb="6">
      <t>ミ</t>
    </rPh>
    <phoneticPr fontId="3"/>
  </si>
  <si>
    <t>小川 麻琴</t>
    <rPh sb="0" eb="2">
      <t>オガワ</t>
    </rPh>
    <rPh sb="3" eb="5">
      <t>マコト</t>
    </rPh>
    <phoneticPr fontId="3"/>
  </si>
  <si>
    <t>新垣 里沙</t>
    <rPh sb="0" eb="2">
      <t>ニイガキ</t>
    </rPh>
    <rPh sb="3" eb="5">
      <t>リサ</t>
    </rPh>
    <phoneticPr fontId="3"/>
  </si>
  <si>
    <t>藤本 美貴</t>
    <rPh sb="0" eb="2">
      <t>フジモト</t>
    </rPh>
    <rPh sb="3" eb="5">
      <t>ミキ</t>
    </rPh>
    <phoneticPr fontId="3"/>
  </si>
  <si>
    <t>亀井 絵里</t>
    <rPh sb="0" eb="2">
      <t>カメイ</t>
    </rPh>
    <rPh sb="3" eb="5">
      <t>エリ</t>
    </rPh>
    <phoneticPr fontId="3"/>
  </si>
  <si>
    <t>道重 さゆみ</t>
    <rPh sb="0" eb="2">
      <t>ミチシゲ</t>
    </rPh>
    <phoneticPr fontId="3"/>
  </si>
  <si>
    <t>田中 れいな</t>
    <rPh sb="0" eb="2">
      <t>タナカ</t>
    </rPh>
    <phoneticPr fontId="3"/>
  </si>
  <si>
    <t>久住 小春</t>
    <rPh sb="0" eb="2">
      <t>クスミ</t>
    </rPh>
    <rPh sb="3" eb="5">
      <t>コハル</t>
    </rPh>
    <phoneticPr fontId="3"/>
  </si>
  <si>
    <t>鞘師 里保</t>
    <rPh sb="0" eb="2">
      <t>サヤシ</t>
    </rPh>
    <rPh sb="3" eb="4">
      <t>サト</t>
    </rPh>
    <rPh sb="4" eb="5">
      <t>タモツ</t>
    </rPh>
    <phoneticPr fontId="3"/>
  </si>
  <si>
    <t>鈴木 香音</t>
    <rPh sb="0" eb="2">
      <t>スズキ</t>
    </rPh>
    <rPh sb="3" eb="4">
      <t>カオリ</t>
    </rPh>
    <rPh sb="4" eb="5">
      <t>オト</t>
    </rPh>
    <phoneticPr fontId="3"/>
  </si>
  <si>
    <t>飯窪 春菜</t>
    <rPh sb="0" eb="2">
      <t>イイクボ</t>
    </rPh>
    <rPh sb="3" eb="5">
      <t>ハルナ</t>
    </rPh>
    <phoneticPr fontId="3"/>
  </si>
  <si>
    <t>工藤 遙</t>
    <rPh sb="0" eb="2">
      <t>クドウ</t>
    </rPh>
    <rPh sb="3" eb="4">
      <t>ハルカ</t>
    </rPh>
    <phoneticPr fontId="3"/>
  </si>
  <si>
    <t>ふりがな</t>
    <phoneticPr fontId="1"/>
  </si>
  <si>
    <t>生年月日</t>
    <rPh sb="0" eb="2">
      <t>セイネン</t>
    </rPh>
    <rPh sb="2" eb="4">
      <t>ガッピ</t>
    </rPh>
    <phoneticPr fontId="3"/>
  </si>
  <si>
    <t>中澤</t>
    <rPh sb="0" eb="2">
      <t>ナカザワ</t>
    </rPh>
    <phoneticPr fontId="3"/>
  </si>
  <si>
    <t>石黒</t>
    <rPh sb="0" eb="2">
      <t>イシグロ</t>
    </rPh>
    <phoneticPr fontId="3"/>
  </si>
  <si>
    <t>飯田</t>
    <rPh sb="0" eb="2">
      <t>イイダ</t>
    </rPh>
    <phoneticPr fontId="3"/>
  </si>
  <si>
    <t>安倍</t>
    <rPh sb="0" eb="2">
      <t>アベ</t>
    </rPh>
    <phoneticPr fontId="3"/>
  </si>
  <si>
    <t>福田</t>
    <rPh sb="0" eb="2">
      <t>フクダ</t>
    </rPh>
    <phoneticPr fontId="3"/>
  </si>
  <si>
    <t>保田</t>
    <rPh sb="0" eb="2">
      <t>ヤスダ</t>
    </rPh>
    <phoneticPr fontId="3"/>
  </si>
  <si>
    <t>矢口</t>
    <rPh sb="0" eb="2">
      <t>ヤグチ</t>
    </rPh>
    <phoneticPr fontId="3"/>
  </si>
  <si>
    <t>市井</t>
    <rPh sb="0" eb="2">
      <t>イチイ</t>
    </rPh>
    <phoneticPr fontId="3"/>
  </si>
  <si>
    <t>後藤</t>
    <rPh sb="0" eb="2">
      <t>ゴトウ</t>
    </rPh>
    <phoneticPr fontId="3"/>
  </si>
  <si>
    <t>石川</t>
    <rPh sb="0" eb="2">
      <t>イシカワ</t>
    </rPh>
    <phoneticPr fontId="3"/>
  </si>
  <si>
    <t>吉澤</t>
    <rPh sb="0" eb="2">
      <t>ヨシザワ</t>
    </rPh>
    <phoneticPr fontId="3"/>
  </si>
  <si>
    <t>辻</t>
    <rPh sb="0" eb="1">
      <t>ツジ</t>
    </rPh>
    <phoneticPr fontId="3"/>
  </si>
  <si>
    <t>加護</t>
    <rPh sb="0" eb="2">
      <t>カゴ</t>
    </rPh>
    <phoneticPr fontId="3"/>
  </si>
  <si>
    <t>高橋</t>
    <rPh sb="0" eb="2">
      <t>タカハシ</t>
    </rPh>
    <phoneticPr fontId="3"/>
  </si>
  <si>
    <t>紺野</t>
    <rPh sb="0" eb="2">
      <t>コンノ</t>
    </rPh>
    <phoneticPr fontId="3"/>
  </si>
  <si>
    <t>小川</t>
    <rPh sb="0" eb="2">
      <t>オガワ</t>
    </rPh>
    <phoneticPr fontId="3"/>
  </si>
  <si>
    <t>新垣</t>
    <rPh sb="0" eb="2">
      <t>ニイガキ</t>
    </rPh>
    <phoneticPr fontId="3"/>
  </si>
  <si>
    <t>藤本</t>
    <rPh sb="0" eb="2">
      <t>フジモト</t>
    </rPh>
    <phoneticPr fontId="3"/>
  </si>
  <si>
    <t>亀井</t>
    <rPh sb="0" eb="2">
      <t>カメイ</t>
    </rPh>
    <phoneticPr fontId="3"/>
  </si>
  <si>
    <t>道重</t>
    <rPh sb="0" eb="1">
      <t>ミチ</t>
    </rPh>
    <rPh sb="1" eb="2">
      <t>シゲ</t>
    </rPh>
    <phoneticPr fontId="3"/>
  </si>
  <si>
    <t>田中</t>
    <rPh sb="0" eb="2">
      <t>タナカ</t>
    </rPh>
    <phoneticPr fontId="3"/>
  </si>
  <si>
    <t>久住</t>
    <rPh sb="0" eb="2">
      <t>クスミ</t>
    </rPh>
    <phoneticPr fontId="3"/>
  </si>
  <si>
    <t>光井</t>
    <rPh sb="0" eb="2">
      <t>ミツイ</t>
    </rPh>
    <phoneticPr fontId="3"/>
  </si>
  <si>
    <t>鈴木</t>
    <rPh sb="0" eb="2">
      <t>スズキ</t>
    </rPh>
    <phoneticPr fontId="3"/>
  </si>
  <si>
    <t>飯窪</t>
    <rPh sb="0" eb="2">
      <t>イイクボ</t>
    </rPh>
    <phoneticPr fontId="3"/>
  </si>
  <si>
    <t>石田</t>
    <rPh sb="0" eb="2">
      <t>イシダ</t>
    </rPh>
    <phoneticPr fontId="3"/>
  </si>
  <si>
    <t>工藤</t>
    <rPh sb="0" eb="2">
      <t>クドウ</t>
    </rPh>
    <phoneticPr fontId="3"/>
  </si>
  <si>
    <t>裕子</t>
  </si>
  <si>
    <t>彩</t>
  </si>
  <si>
    <t>圭織</t>
  </si>
  <si>
    <t>なつみ</t>
  </si>
  <si>
    <t>明日香</t>
  </si>
  <si>
    <t>圭</t>
  </si>
  <si>
    <t>真里</t>
  </si>
  <si>
    <t>紗耶香</t>
  </si>
  <si>
    <t>真希</t>
  </si>
  <si>
    <t>梨華</t>
  </si>
  <si>
    <t>ひとみ</t>
  </si>
  <si>
    <t>希美</t>
  </si>
  <si>
    <t>亜依</t>
  </si>
  <si>
    <t>愛</t>
  </si>
  <si>
    <t>あさ美</t>
  </si>
  <si>
    <t>麻琴</t>
  </si>
  <si>
    <t>里沙</t>
  </si>
  <si>
    <t>美貴</t>
  </si>
  <si>
    <t>絵里</t>
  </si>
  <si>
    <t>さゆみ</t>
  </si>
  <si>
    <t>れいな</t>
  </si>
  <si>
    <t>小春</t>
  </si>
  <si>
    <t>愛佳</t>
  </si>
  <si>
    <t>純</t>
  </si>
  <si>
    <t>琳</t>
  </si>
  <si>
    <t>里保</t>
  </si>
  <si>
    <t>香音</t>
  </si>
  <si>
    <t>聖</t>
  </si>
  <si>
    <t>衣梨奈</t>
  </si>
  <si>
    <t>春菜</t>
  </si>
  <si>
    <t>亜佑美</t>
  </si>
  <si>
    <t>優樹</t>
  </si>
  <si>
    <t>遙</t>
  </si>
  <si>
    <t>姓</t>
    <rPh sb="0" eb="1">
      <t>セイ</t>
    </rPh>
    <phoneticPr fontId="3"/>
  </si>
  <si>
    <t>名</t>
    <rPh sb="0" eb="1">
      <t>メイ</t>
    </rPh>
    <phoneticPr fontId="1"/>
  </si>
  <si>
    <t>血液型</t>
    <rPh sb="0" eb="3">
      <t>ケツエキガタ</t>
    </rPh>
    <phoneticPr fontId="1"/>
  </si>
  <si>
    <t>李</t>
    <rPh sb="0" eb="1">
      <t>リ</t>
    </rPh>
    <phoneticPr fontId="1"/>
  </si>
  <si>
    <t>銭</t>
    <rPh sb="0" eb="1">
      <t>チェン</t>
    </rPh>
    <phoneticPr fontId="1"/>
  </si>
  <si>
    <t>譜久村</t>
    <rPh sb="0" eb="3">
      <t>フクムラ</t>
    </rPh>
    <phoneticPr fontId="3"/>
  </si>
  <si>
    <t>生田</t>
    <rPh sb="0" eb="2">
      <t>イクタ</t>
    </rPh>
    <phoneticPr fontId="3"/>
  </si>
  <si>
    <t>鞘師</t>
    <rPh sb="0" eb="2">
      <t>サヤシ</t>
    </rPh>
    <phoneticPr fontId="3"/>
  </si>
  <si>
    <t>佐藤</t>
    <rPh sb="0" eb="2">
      <t>サトウ</t>
    </rPh>
    <phoneticPr fontId="3"/>
  </si>
  <si>
    <t>A</t>
  </si>
  <si>
    <t>O</t>
  </si>
  <si>
    <t>AB</t>
  </si>
  <si>
    <t>B</t>
  </si>
  <si>
    <t>身長</t>
    <rPh sb="0" eb="2">
      <t>シンチョウ</t>
    </rPh>
    <phoneticPr fontId="1"/>
  </si>
  <si>
    <t>安倍,なつみ,1981/08/10,A,152</t>
  </si>
  <si>
    <t>飯窪,春菜,1990/11/06,O,160</t>
  </si>
  <si>
    <t>飯田,圭織,1981/08/08,A,167</t>
  </si>
  <si>
    <t>生田,衣梨奈,1997/07/07,A,158</t>
  </si>
  <si>
    <t>石川,梨華,1985/01/19,A,155</t>
  </si>
  <si>
    <t>石黒,彩,1978/05/12,A,160</t>
  </si>
  <si>
    <t>石田,亜佑美,1993/01/06,O,150</t>
  </si>
  <si>
    <t>市井,紗耶香,1983/12/31,A,158</t>
  </si>
  <si>
    <t>小川,麻琴,1987/10/29,O,156</t>
  </si>
  <si>
    <t>加護,亜依,1988/02/07,AB,155</t>
  </si>
  <si>
    <t>亀井,絵里,1988/12/23,AB,156</t>
  </si>
  <si>
    <t>久住,小春,1992/07/15,A,167</t>
  </si>
  <si>
    <t>工藤,遙,1995/10/26,A,155</t>
  </si>
  <si>
    <t>後藤,真希,1985/06/19,O,159</t>
  </si>
  <si>
    <t>紺野,あさ美,1987/05/07,B,156</t>
  </si>
  <si>
    <t>佐藤,優樹,1995/05/06,A,152</t>
  </si>
  <si>
    <t>鞘師,里保,1998/05/28,AB,155</t>
  </si>
  <si>
    <t>鈴木,香音,1998/08/05,B,152</t>
  </si>
  <si>
    <t>高橋,愛,1986/09/14,A,154</t>
  </si>
  <si>
    <t>田中,れいな,1989/11/11,O,152</t>
  </si>
  <si>
    <t>銭,琳,1991/03/11,B,153</t>
  </si>
  <si>
    <t>辻,希美,1987/06/17,O,153</t>
  </si>
  <si>
    <t>中澤,裕子,1973/06/19,O,158</t>
  </si>
  <si>
    <t>新垣,里沙,1988/10/20,B,154</t>
  </si>
  <si>
    <t>福田,明日香,1984/12/17,B,149</t>
  </si>
  <si>
    <t>譜久村,聖,1996/10/30,O,160</t>
  </si>
  <si>
    <t>藤本,美貴,1985/02/26,A,156</t>
  </si>
  <si>
    <t>道重,さゆみ,1989/07/13,A,156</t>
  </si>
  <si>
    <t>光井,愛佳,1993/01/12,O,154</t>
  </si>
  <si>
    <t>矢口,真里,1983/01/20,A,145</t>
  </si>
  <si>
    <t>保田,圭,1980/12/06,A,157</t>
  </si>
  <si>
    <t>吉澤,ひとみ,1985/04/12,O,163</t>
  </si>
  <si>
    <t>李,純,1988/02/11,O,168</t>
  </si>
  <si>
    <t>姓</t>
    <rPh sb="0" eb="1">
      <t>セイ</t>
    </rPh>
    <phoneticPr fontId="1"/>
  </si>
  <si>
    <t>生年月日</t>
    <rPh sb="0" eb="2">
      <t>セイネン</t>
    </rPh>
    <rPh sb="2" eb="4">
      <t>ガッピ</t>
    </rPh>
    <phoneticPr fontId="1"/>
  </si>
  <si>
    <t>1番目</t>
    <rPh sb="1" eb="3">
      <t>バンメ</t>
    </rPh>
    <phoneticPr fontId="1"/>
  </si>
  <si>
    <t>2番目</t>
    <rPh sb="1" eb="3">
      <t>バンメ</t>
    </rPh>
    <phoneticPr fontId="1"/>
  </si>
  <si>
    <t>3番目</t>
    <rPh sb="1" eb="3">
      <t>バンメ</t>
    </rPh>
    <phoneticPr fontId="1"/>
  </si>
  <si>
    <t>4番目</t>
    <rPh sb="1" eb="3">
      <t>バンメ</t>
    </rPh>
    <phoneticPr fontId="1"/>
  </si>
  <si>
    <t>csvデータ</t>
    <phoneticPr fontId="1"/>
  </si>
  <si>
    <t>","（カンマ）位置</t>
    <rPh sb="8" eb="10">
      <t>イチ</t>
    </rPh>
    <phoneticPr fontId="1"/>
  </si>
  <si>
    <t>文字数</t>
    <rPh sb="0" eb="3">
      <t>モジスウ</t>
    </rPh>
    <phoneticPr fontId="1"/>
  </si>
  <si>
    <t>光井 愛佳</t>
    <rPh sb="0" eb="2">
      <t>ミツイ</t>
    </rPh>
    <rPh sb="3" eb="5">
      <t>アイカ</t>
    </rPh>
    <phoneticPr fontId="3"/>
  </si>
  <si>
    <t>石田 亜佑美</t>
    <rPh sb="0" eb="2">
      <t>イシダ</t>
    </rPh>
    <rPh sb="3" eb="6">
      <t>アユミ</t>
    </rPh>
    <phoneticPr fontId="3"/>
  </si>
  <si>
    <t>佐藤 優樹</t>
    <rPh sb="0" eb="5">
      <t>サトウ　マサキ</t>
    </rPh>
    <phoneticPr fontId="3"/>
  </si>
  <si>
    <t>氏名</t>
    <phoneticPr fontId="1" type="Hiragana"/>
  </si>
  <si>
    <t>譜久村 聖</t>
    <rPh sb="0" eb="3">
      <t>フクムラ</t>
    </rPh>
    <rPh sb="4" eb="5">
      <t>ミズキ</t>
    </rPh>
    <phoneticPr fontId="3"/>
  </si>
  <si>
    <t>生田 衣梨奈</t>
    <rPh sb="0" eb="2">
      <t>イクタ</t>
    </rPh>
    <rPh sb="3" eb="6">
      <t>エリナ</t>
    </rPh>
    <phoneticPr fontId="3"/>
  </si>
  <si>
    <t>銭 琳</t>
    <phoneticPr fontId="3"/>
  </si>
  <si>
    <t>李 純</t>
    <phoneticPr fontId="3"/>
  </si>
  <si>
    <t>Natsumi</t>
    <phoneticPr fontId="1"/>
  </si>
  <si>
    <t>.</t>
    <phoneticPr fontId="1"/>
  </si>
  <si>
    <t>私の</t>
    <rPh sb="0" eb="1">
      <t>ワタシ</t>
    </rPh>
    <phoneticPr fontId="1"/>
  </si>
  <si>
    <t>なまえ</t>
    <phoneticPr fontId="1"/>
  </si>
  <si>
    <t>は</t>
    <phoneticPr fontId="1"/>
  </si>
  <si>
    <t>安倍</t>
    <rPh sb="0" eb="2">
      <t>アベ</t>
    </rPh>
    <phoneticPr fontId="1"/>
  </si>
  <si>
    <t>MID</t>
    <phoneticPr fontId="1"/>
  </si>
  <si>
    <t>文字取得する</t>
    <phoneticPr fontId="1"/>
  </si>
  <si>
    <t>文字取得する</t>
    <rPh sb="0" eb="2">
      <t>モジ</t>
    </rPh>
    <rPh sb="2" eb="4">
      <t>シュトク</t>
    </rPh>
    <phoneticPr fontId="1"/>
  </si>
  <si>
    <t>文字から</t>
    <phoneticPr fontId="1"/>
  </si>
  <si>
    <t>文字目から</t>
    <phoneticPr fontId="1"/>
  </si>
  <si>
    <t>な</t>
    <phoneticPr fontId="1"/>
  </si>
  <si>
    <r>
      <t>が</t>
    </r>
    <r>
      <rPr>
        <b/>
        <sz val="11"/>
        <color rgb="FFFF0000"/>
        <rFont val="游ゴシック"/>
        <family val="3"/>
        <charset val="128"/>
        <scheme val="minor"/>
      </rPr>
      <t>H10</t>
    </r>
    <r>
      <rPr>
        <sz val="11"/>
        <color theme="1"/>
        <rFont val="游ゴシック"/>
        <family val="2"/>
        <charset val="128"/>
        <scheme val="minor"/>
      </rPr>
      <t>の最初から検索して</t>
    </r>
    <r>
      <rPr>
        <b/>
        <sz val="11"/>
        <color rgb="FFFF0000"/>
        <rFont val="游ゴシック"/>
        <family val="3"/>
        <charset val="128"/>
        <scheme val="minor"/>
      </rPr>
      <t>H10</t>
    </r>
    <r>
      <rPr>
        <sz val="11"/>
        <color theme="1"/>
        <rFont val="游ゴシック"/>
        <family val="2"/>
        <charset val="128"/>
        <scheme val="minor"/>
      </rPr>
      <t>全体の何番目にあるか</t>
    </r>
    <rPh sb="5" eb="7">
      <t>サイショ</t>
    </rPh>
    <rPh sb="9" eb="11">
      <t>ケンサク</t>
    </rPh>
    <rPh sb="16" eb="18">
      <t>ゼンタイ</t>
    </rPh>
    <rPh sb="19" eb="22">
      <t>ナンバンメ</t>
    </rPh>
    <phoneticPr fontId="1"/>
  </si>
  <si>
    <r>
      <t>が</t>
    </r>
    <r>
      <rPr>
        <b/>
        <sz val="11"/>
        <color rgb="FFFF0000"/>
        <rFont val="游ゴシック"/>
        <family val="3"/>
        <charset val="128"/>
        <scheme val="minor"/>
      </rPr>
      <t>H10</t>
    </r>
    <r>
      <rPr>
        <sz val="11"/>
        <color theme="1"/>
        <rFont val="游ゴシック"/>
        <family val="2"/>
        <charset val="128"/>
        <scheme val="minor"/>
      </rPr>
      <t>の</t>
    </r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</si>
  <si>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H9</t>
    </r>
    <r>
      <rPr>
        <sz val="11"/>
        <color theme="1"/>
        <rFont val="游ゴシック"/>
        <family val="2"/>
        <charset val="128"/>
        <scheme val="minor"/>
      </rPr>
      <t>が全部で何文字あるか</t>
    </r>
    <rPh sb="3" eb="5">
      <t>ゼンブ</t>
    </rPh>
    <rPh sb="6" eb="9">
      <t>ナンモジ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</si>
  <si>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H10</t>
    </r>
    <r>
      <rPr>
        <sz val="11"/>
        <color theme="1"/>
        <rFont val="游ゴシック"/>
        <family val="2"/>
        <charset val="128"/>
        <scheme val="minor"/>
      </rPr>
      <t>が全部で何文字あるか</t>
    </r>
    <rPh sb="4" eb="6">
      <t>ゼンブ</t>
    </rPh>
    <rPh sb="7" eb="10">
      <t>ナンモジ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</si>
  <si>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H9</t>
    </r>
    <r>
      <rPr>
        <sz val="11"/>
        <color theme="1"/>
        <rFont val="游ゴシック"/>
        <family val="2"/>
        <charset val="128"/>
        <scheme val="minor"/>
      </rPr>
      <t>の先頭から</t>
    </r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</si>
  <si>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H9</t>
    </r>
    <r>
      <rPr>
        <sz val="11"/>
        <color theme="1"/>
        <rFont val="游ゴシック"/>
        <family val="2"/>
        <charset val="128"/>
        <scheme val="minor"/>
      </rPr>
      <t>の末尾から</t>
    </r>
    <phoneticPr fontId="1"/>
  </si>
  <si>
    <r>
      <rPr>
        <b/>
        <sz val="11"/>
        <color rgb="FF0070C0"/>
        <rFont val="游ゴシック"/>
        <family val="3"/>
        <charset val="128"/>
        <scheme val="minor"/>
      </rPr>
      <t>H1</t>
    </r>
    <r>
      <rPr>
        <sz val="11"/>
        <color theme="1"/>
        <rFont val="游ゴシック"/>
        <family val="2"/>
        <charset val="128"/>
        <scheme val="minor"/>
      </rPr>
      <t>を文字列として取得する</t>
    </r>
    <rPh sb="3" eb="6">
      <t>モジレツ</t>
    </rPh>
    <rPh sb="9" eb="11">
      <t>シュトク</t>
    </rPh>
    <phoneticPr fontId="1"/>
  </si>
  <si>
    <r>
      <rPr>
        <sz val="11"/>
        <color theme="1"/>
        <rFont val="游ゴシック"/>
        <family val="3"/>
        <charset val="128"/>
        <scheme val="minor"/>
      </rPr>
      <t>"</t>
    </r>
    <r>
      <rPr>
        <sz val="11"/>
        <color theme="1"/>
        <rFont val="游ゴシック"/>
        <family val="2"/>
        <charset val="128"/>
        <scheme val="minor"/>
      </rPr>
      <t>私のなまえは安倍なつみです。</t>
    </r>
    <r>
      <rPr>
        <sz val="11"/>
        <color theme="1"/>
        <rFont val="游ゴシック"/>
        <family val="3"/>
        <charset val="128"/>
        <scheme val="minor"/>
      </rPr>
      <t>"</t>
    </r>
    <r>
      <rPr>
        <sz val="11"/>
        <color theme="1"/>
        <rFont val="游ゴシック"/>
        <family val="2"/>
        <charset val="128"/>
        <scheme val="minor"/>
      </rPr>
      <t>を生成する（</t>
    </r>
    <r>
      <rPr>
        <b/>
        <sz val="11"/>
        <color rgb="FFC00000"/>
        <rFont val="游ゴシック"/>
        <family val="3"/>
        <charset val="128"/>
        <scheme val="minor"/>
      </rPr>
      <t>B1～B7</t>
    </r>
    <r>
      <rPr>
        <sz val="11"/>
        <color theme="1"/>
        <rFont val="游ゴシック"/>
        <family val="2"/>
        <charset val="128"/>
        <scheme val="minor"/>
      </rPr>
      <t>）</t>
    </r>
    <rPh sb="17" eb="19">
      <t>セイセイ</t>
    </rPh>
    <phoneticPr fontId="1"/>
  </si>
  <si>
    <r>
      <rPr>
        <b/>
        <sz val="11"/>
        <color rgb="FF00B050"/>
        <rFont val="游ゴシック"/>
        <family val="3"/>
        <charset val="128"/>
        <scheme val="minor"/>
      </rPr>
      <t>A4</t>
    </r>
    <r>
      <rPr>
        <sz val="11"/>
        <color theme="1"/>
        <rFont val="游ゴシック"/>
        <family val="2"/>
        <charset val="128"/>
        <scheme val="minor"/>
      </rPr>
      <t>の文字列が</t>
    </r>
    <r>
      <rPr>
        <b/>
        <sz val="11"/>
        <color rgb="FFFF0000"/>
        <rFont val="游ゴシック"/>
        <family val="3"/>
        <charset val="128"/>
        <scheme val="minor"/>
      </rPr>
      <t>H9</t>
    </r>
    <r>
      <rPr>
        <sz val="11"/>
        <color theme="1"/>
        <rFont val="游ゴシック"/>
        <family val="2"/>
        <charset val="128"/>
        <scheme val="minor"/>
      </rPr>
      <t>の何番目にあるか</t>
    </r>
    <rPh sb="3" eb="6">
      <t>モジレツ</t>
    </rPh>
    <rPh sb="10" eb="13">
      <t>ナンバンメ</t>
    </rPh>
    <phoneticPr fontId="1"/>
  </si>
  <si>
    <r>
      <rPr>
        <b/>
        <sz val="11"/>
        <color rgb="FFC00000"/>
        <rFont val="游ゴシック"/>
        <family val="3"/>
        <charset val="128"/>
        <scheme val="minor"/>
      </rPr>
      <t>B4</t>
    </r>
    <r>
      <rPr>
        <sz val="11"/>
        <color theme="1"/>
        <rFont val="游ゴシック"/>
        <family val="2"/>
        <charset val="128"/>
        <scheme val="minor"/>
      </rPr>
      <t>の文字列が</t>
    </r>
    <r>
      <rPr>
        <b/>
        <sz val="11"/>
        <color rgb="FFFF0000"/>
        <rFont val="游ゴシック"/>
        <family val="3"/>
        <charset val="128"/>
        <scheme val="minor"/>
      </rPr>
      <t>H10</t>
    </r>
    <r>
      <rPr>
        <sz val="11"/>
        <color theme="1"/>
        <rFont val="游ゴシック"/>
        <family val="2"/>
        <charset val="128"/>
        <scheme val="minor"/>
      </rPr>
      <t>の何番目にあるか</t>
    </r>
    <rPh sb="3" eb="6">
      <t>モジレツ</t>
    </rPh>
    <rPh sb="11" eb="14">
      <t>ナンバンメ</t>
    </rPh>
    <phoneticPr fontId="1"/>
  </si>
  <si>
    <r>
      <t>"</t>
    </r>
    <r>
      <rPr>
        <sz val="11"/>
        <color theme="1"/>
        <rFont val="游ゴシック"/>
        <family val="2"/>
        <charset val="128"/>
        <scheme val="minor"/>
      </rPr>
      <t>My name is Natsumi Abe."を生成する（</t>
    </r>
    <r>
      <rPr>
        <b/>
        <sz val="11"/>
        <color rgb="FF00B050"/>
        <rFont val="游ゴシック"/>
        <family val="3"/>
        <charset val="128"/>
        <scheme val="minor"/>
      </rPr>
      <t>A1～A6</t>
    </r>
    <r>
      <rPr>
        <sz val="11"/>
        <color theme="1"/>
        <rFont val="游ゴシック"/>
        <family val="2"/>
        <charset val="128"/>
        <scheme val="minor"/>
      </rPr>
      <t>)</t>
    </r>
    <rPh sb="26" eb="28">
      <t>セイセイ</t>
    </rPh>
    <phoneticPr fontId="1"/>
  </si>
  <si>
    <t>My</t>
    <phoneticPr fontId="1"/>
  </si>
  <si>
    <t>name</t>
    <phoneticPr fontId="1"/>
  </si>
  <si>
    <t>is</t>
    <phoneticPr fontId="1"/>
  </si>
  <si>
    <t>Abe</t>
    <phoneticPr fontId="1"/>
  </si>
  <si>
    <t>なつみ</t>
    <phoneticPr fontId="1"/>
  </si>
  <si>
    <t>です</t>
    <phoneticPr fontId="1"/>
  </si>
  <si>
    <t xml:space="preserve"> </t>
    <phoneticPr fontId="1"/>
  </si>
  <si>
    <t>。</t>
    <phoneticPr fontId="1"/>
  </si>
  <si>
    <t>CONCAT</t>
    <phoneticPr fontId="1"/>
  </si>
  <si>
    <t>FIND</t>
    <phoneticPr fontId="1"/>
  </si>
  <si>
    <r>
      <t>文字目から検索して</t>
    </r>
    <r>
      <rPr>
        <b/>
        <sz val="11"/>
        <color rgb="FFFF0000"/>
        <rFont val="游ゴシック"/>
        <family val="3"/>
        <charset val="128"/>
        <scheme val="minor"/>
      </rPr>
      <t>H11</t>
    </r>
    <r>
      <rPr>
        <sz val="11"/>
        <color theme="1"/>
        <rFont val="游ゴシック"/>
        <family val="2"/>
        <charset val="128"/>
        <scheme val="minor"/>
      </rPr>
      <t>全体の何番目にあるか</t>
    </r>
    <phoneticPr fontId="1"/>
  </si>
  <si>
    <t>TEXT</t>
    <phoneticPr fontId="1"/>
  </si>
  <si>
    <r>
      <rPr>
        <b/>
        <sz val="11"/>
        <color rgb="FF0070C0"/>
        <rFont val="游ゴシック"/>
        <family val="3"/>
        <charset val="128"/>
        <scheme val="minor"/>
      </rPr>
      <t>H1</t>
    </r>
    <r>
      <rPr>
        <sz val="11"/>
        <rFont val="游ゴシック"/>
        <family val="3"/>
        <charset val="128"/>
        <scheme val="minor"/>
      </rPr>
      <t>を文字列として取得する(書式「標準」)</t>
    </r>
    <rPh sb="3" eb="6">
      <t>モジレツ</t>
    </rPh>
    <rPh sb="9" eb="11">
      <t>シュトク</t>
    </rPh>
    <rPh sb="14" eb="16">
      <t>ショシキ</t>
    </rPh>
    <rPh sb="17" eb="19">
      <t>ヒョウジュン</t>
    </rPh>
    <phoneticPr fontId="1"/>
  </si>
  <si>
    <t>LEN</t>
    <phoneticPr fontId="1"/>
  </si>
  <si>
    <t>LEFT</t>
    <phoneticPr fontId="1"/>
  </si>
  <si>
    <t>文字取得する</t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</si>
  <si>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H10</t>
    </r>
    <r>
      <rPr>
        <sz val="11"/>
        <color theme="1"/>
        <rFont val="游ゴシック"/>
        <family val="2"/>
        <charset val="128"/>
        <scheme val="minor"/>
      </rPr>
      <t>の先頭から</t>
    </r>
    <phoneticPr fontId="1"/>
  </si>
  <si>
    <t>RIGHT</t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</si>
  <si>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H10</t>
    </r>
    <r>
      <rPr>
        <sz val="11"/>
        <color theme="1"/>
        <rFont val="游ゴシック"/>
        <family val="2"/>
        <charset val="128"/>
        <scheme val="minor"/>
      </rPr>
      <t>の末尾から</t>
    </r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</si>
  <si>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H9</t>
    </r>
    <r>
      <rPr>
        <sz val="11"/>
        <color theme="1"/>
        <rFont val="游ゴシック"/>
        <family val="2"/>
        <charset val="128"/>
        <scheme val="minor"/>
      </rPr>
      <t>の</t>
    </r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</si>
  <si>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H10</t>
    </r>
    <r>
      <rPr>
        <sz val="11"/>
        <color theme="1"/>
        <rFont val="游ゴシック"/>
        <family val="2"/>
        <charset val="128"/>
        <scheme val="minor"/>
      </rPr>
      <t>の</t>
    </r>
    <phoneticPr fontId="1"/>
  </si>
  <si>
    <t>NUMBERVALUE</t>
    <phoneticPr fontId="1"/>
  </si>
  <si>
    <r>
      <t>H18</t>
    </r>
    <r>
      <rPr>
        <sz val="11"/>
        <rFont val="游ゴシック"/>
        <family val="3"/>
        <charset val="128"/>
        <scheme val="minor"/>
      </rPr>
      <t>を数値にする</t>
    </r>
    <rPh sb="4" eb="6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</si>
</sst>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yyyy/mm/dd\ \(aaa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p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2"/>
      <color rgb="FF00B05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4" fillId="0" borderId="0"/>
  </cellStyleXfs>
  <cellXfs count="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14" fontId="2" fillId="0" borderId="1" xfId="1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/>
    </xf>
    <xf numFmtId="14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3" borderId="1" xfId="0" applyFill="1" applyBorder="1">
      <alignment vertical="center"/>
    </xf>
    <xf numFmtId="14" fontId="2" fillId="3" borderId="1" xfId="1" applyNumberFormat="1" applyFill="1" applyBorder="1" applyAlignment="1">
      <alignment vertical="center"/>
    </xf>
    <xf numFmtId="14" fontId="2" fillId="0" borderId="1" xfId="1" applyNumberFormat="1" applyFill="1" applyBorder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2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4" xfId="0" applyFill="1" applyBorder="1">
      <alignment vertical="center"/>
    </xf>
    <xf numFmtId="0" fontId="8" fillId="3" borderId="10" xfId="0" applyFont="1" applyFill="1" applyBorder="1">
      <alignment vertical="center"/>
    </xf>
    <xf numFmtId="0" fontId="8" fillId="3" borderId="15" xfId="0" applyFont="1" applyFill="1" applyBorder="1">
      <alignment vertical="center"/>
    </xf>
    <xf numFmtId="176" fontId="6" fillId="0" borderId="5" xfId="0" applyNumberFormat="1" applyFont="1" applyBorder="1">
      <alignment vertical="center"/>
    </xf>
    <xf numFmtId="0" fontId="7" fillId="5" borderId="26" xfId="0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4" borderId="0" xfId="0" applyFont="1" applyFill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0" fillId="6" borderId="1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7" borderId="27" xfId="0" applyFont="1" applyFill="1" applyBorder="1" applyAlignment="1">
      <alignment horizontal="left" vertical="center"/>
    </xf>
    <xf numFmtId="0" fontId="10" fillId="7" borderId="28" xfId="0" applyFont="1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</cellXfs>
  <cellStyles count="5">
    <cellStyle name="通貨 2" xfId="3"/>
    <cellStyle name="標準" xfId="0" builtinId="0"/>
    <cellStyle name="標準 2" xfId="2"/>
    <cellStyle name="標準 3" xfId="4"/>
    <cellStyle name="標準_dateTimeAns.xls" xfId="1"/>
  </cellStyles>
  <dxfs count="0"/>
  <tableStyles count="0" defaultTableStyle="TableStyleMedium9" defaultPivotStyle="PivotStyleLight16"/>
  <colors>
    <mruColors>
      <color rgb="FFFFFFCC"/>
      <color rgb="FFCC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12</xdr:col>
      <xdr:colOff>400050</xdr:colOff>
      <xdr:row>5</xdr:row>
      <xdr:rowOff>142875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6686550" y="342900"/>
          <a:ext cx="2457450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 PHONETIC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(</a:t>
          </a:r>
          <a:r>
            <a:rPr lang="ja-JP" altLang="en-US" sz="1400" b="1" i="0" u="none" strike="noStrike" baseline="0">
              <a:solidFill>
                <a:srgbClr val="0070C0"/>
              </a:solidFill>
              <a:latin typeface="+mn-lt"/>
              <a:ea typeface="ＭＳ Ｐゴシック"/>
            </a:rPr>
            <a:t>参照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)</a:t>
          </a:r>
          <a:endParaRPr lang="en-US" altLang="ja-JP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1" i="0">
              <a:solidFill>
                <a:srgbClr val="0070C0"/>
              </a:solidFill>
              <a:latin typeface="+mn-lt"/>
              <a:ea typeface="+mn-ea"/>
              <a:cs typeface="+mn-cs"/>
            </a:rPr>
            <a:t>参照</a:t>
          </a:r>
          <a:r>
            <a:rPr lang="en-US" altLang="ja-JP" sz="1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文字列</a:t>
          </a:r>
          <a:r>
            <a:rPr lang="en-US" altLang="ja-JP" sz="1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</a:t>
          </a:r>
          <a:r>
            <a:rPr lang="ja-JP" altLang="en-US" sz="1000" b="0" i="0">
              <a:solidFill>
                <a:schemeClr val="tx1"/>
              </a:solidFill>
              <a:latin typeface="+mn-lt"/>
              <a:ea typeface="+mn-ea"/>
              <a:cs typeface="+mn-cs"/>
            </a:rPr>
            <a:t>ふりがなを取り出す</a:t>
          </a:r>
          <a:r>
            <a:rPr lang="ja-JP" altLang="en-US" sz="1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95250</xdr:colOff>
      <xdr:row>0</xdr:row>
      <xdr:rowOff>0</xdr:rowOff>
    </xdr:from>
    <xdr:to>
      <xdr:col>7</xdr:col>
      <xdr:colOff>637850</xdr:colOff>
      <xdr:row>34</xdr:row>
      <xdr:rowOff>8512</xdr:rowOff>
    </xdr:to>
    <xdr:grpSp>
      <xdr:nvGrpSpPr>
        <xdr:cNvPr id="4" name="グループ化 3"/>
        <xdr:cNvGrpSpPr/>
      </xdr:nvGrpSpPr>
      <xdr:grpSpPr>
        <a:xfrm>
          <a:off x="3352800" y="0"/>
          <a:ext cx="2600000" cy="8104762"/>
          <a:chOff x="5953125" y="0"/>
          <a:chExt cx="2600000" cy="8104762"/>
        </a:xfrm>
      </xdr:grpSpPr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953125" y="0"/>
            <a:ext cx="2600000" cy="8104762"/>
          </a:xfrm>
          <a:prstGeom prst="rect">
            <a:avLst/>
          </a:prstGeom>
        </xdr:spPr>
      </xdr:pic>
      <xdr:sp macro="" textlink="">
        <xdr:nvSpPr>
          <xdr:cNvPr id="6" name="正方形/長方形 5"/>
          <xdr:cNvSpPr/>
        </xdr:nvSpPr>
        <xdr:spPr>
          <a:xfrm>
            <a:off x="7648575" y="4086225"/>
            <a:ext cx="304800" cy="190500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7715249" y="4314825"/>
            <a:ext cx="428625" cy="209550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7267575" y="5019675"/>
            <a:ext cx="742950" cy="209550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7239000" y="7877175"/>
            <a:ext cx="800100" cy="209550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2</xdr:row>
      <xdr:rowOff>123825</xdr:rowOff>
    </xdr:from>
    <xdr:to>
      <xdr:col>15</xdr:col>
      <xdr:colOff>304800</xdr:colOff>
      <xdr:row>28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172450" y="609600"/>
          <a:ext cx="4743450" cy="6381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rtl="0" fontAlgn="base"/>
          <a:r>
            <a:rPr lang="en-US" altLang="ja-JP" sz="1400" b="0" i="0" baseline="0">
              <a:latin typeface="+mn-lt"/>
              <a:ea typeface="+mn-ea"/>
              <a:cs typeface="+mn-cs"/>
            </a:rPr>
            <a:t>■ CONCAT (</a:t>
          </a:r>
          <a:r>
            <a:rPr lang="ja-JP" altLang="en-US" sz="14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テキスト</a:t>
          </a:r>
          <a:r>
            <a:rPr lang="en-US" altLang="ja-JP" sz="14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1</a:t>
          </a:r>
          <a:r>
            <a:rPr lang="en-US" altLang="ja-JP" sz="1400" b="1" i="0">
              <a:latin typeface="+mn-lt"/>
              <a:ea typeface="+mn-ea"/>
              <a:cs typeface="+mn-cs"/>
            </a:rPr>
            <a:t>, </a:t>
          </a:r>
          <a:r>
            <a:rPr lang="ja-JP" altLang="en-US" sz="1400" b="1" i="0">
              <a:solidFill>
                <a:srgbClr val="0070C0"/>
              </a:solidFill>
              <a:latin typeface="+mn-lt"/>
              <a:ea typeface="+mn-ea"/>
              <a:cs typeface="+mn-cs"/>
            </a:rPr>
            <a:t>テキスト</a:t>
          </a:r>
          <a:r>
            <a:rPr lang="en-US" altLang="ja-JP" sz="1400" b="1" i="0">
              <a:solidFill>
                <a:srgbClr val="0070C0"/>
              </a:solidFill>
              <a:latin typeface="+mn-lt"/>
              <a:ea typeface="+mn-ea"/>
              <a:cs typeface="+mn-cs"/>
            </a:rPr>
            <a:t>2</a:t>
          </a:r>
          <a:r>
            <a:rPr lang="en-US" altLang="ja-JP" sz="1400" b="0" i="0">
              <a:latin typeface="+mn-lt"/>
              <a:ea typeface="+mn-ea"/>
              <a:cs typeface="+mn-cs"/>
            </a:rPr>
            <a:t>…</a:t>
          </a:r>
          <a:r>
            <a:rPr lang="en-US" altLang="ja-JP" sz="1400" b="0" i="0" baseline="0">
              <a:latin typeface="+mn-lt"/>
              <a:ea typeface="+mn-ea"/>
              <a:cs typeface="+mn-cs"/>
            </a:rPr>
            <a:t>)</a:t>
          </a:r>
          <a:endParaRPr lang="ja-JP" altLang="ja-JP" sz="1400"/>
        </a:p>
        <a:p>
          <a:pPr rtl="0" fontAlgn="base"/>
          <a:r>
            <a:rPr lang="en-US" altLang="ja-JP" sz="1100" b="0" i="0" baseline="0">
              <a:latin typeface="+mn-lt"/>
              <a:ea typeface="+mn-ea"/>
              <a:cs typeface="+mn-cs"/>
            </a:rPr>
            <a:t>     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複数の</a:t>
          </a:r>
          <a:r>
            <a:rPr lang="ja-JP" altLang="en-US" sz="11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テキスト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を結合する。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 FIND (</a:t>
          </a:r>
          <a:r>
            <a:rPr lang="ja-JP" altLang="en-US" sz="1400" b="1" i="0">
              <a:solidFill>
                <a:schemeClr val="accent3">
                  <a:lumMod val="75000"/>
                </a:schemeClr>
              </a:solidFill>
              <a:latin typeface="+mn-lt"/>
              <a:ea typeface="+mn-ea"/>
              <a:cs typeface="+mn-cs"/>
            </a:rPr>
            <a:t>検索文字列</a:t>
          </a:r>
          <a:r>
            <a:rPr lang="en-US" altLang="ja-JP" sz="1400" b="0" i="0">
              <a:latin typeface="+mn-lt"/>
              <a:ea typeface="+mn-ea"/>
              <a:cs typeface="+mn-cs"/>
            </a:rPr>
            <a:t>, </a:t>
          </a:r>
          <a:r>
            <a:rPr lang="ja-JP" altLang="en-US" sz="1400" b="1" i="0">
              <a:solidFill>
                <a:srgbClr val="0070C0"/>
              </a:solidFill>
              <a:latin typeface="+mn-lt"/>
              <a:ea typeface="+mn-ea"/>
              <a:cs typeface="+mn-cs"/>
            </a:rPr>
            <a:t>対象</a:t>
          </a:r>
          <a:r>
            <a:rPr lang="en-US" altLang="ja-JP" sz="1400" b="0" i="0">
              <a:latin typeface="+mn-lt"/>
              <a:ea typeface="+mn-ea"/>
              <a:cs typeface="+mn-cs"/>
            </a:rPr>
            <a:t>, [</a:t>
          </a:r>
          <a:r>
            <a:rPr lang="ja-JP" altLang="en-US" sz="1400" b="1" i="0">
              <a:solidFill>
                <a:srgbClr val="FF0000"/>
              </a:solidFill>
              <a:latin typeface="+mn-lt"/>
              <a:ea typeface="+mn-ea"/>
              <a:cs typeface="+mn-cs"/>
            </a:rPr>
            <a:t>開始位置</a:t>
          </a:r>
          <a:r>
            <a:rPr lang="en-US" altLang="ja-JP" sz="1400" b="0" i="0">
              <a:latin typeface="+mn-lt"/>
              <a:ea typeface="+mn-ea"/>
              <a:cs typeface="+mn-cs"/>
            </a:rPr>
            <a:t>]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1" i="0" u="none" strike="noStrike" baseline="0">
              <a:solidFill>
                <a:schemeClr val="accent3">
                  <a:lumMod val="75000"/>
                </a:schemeClr>
              </a:solidFill>
              <a:latin typeface="+mn-lt"/>
              <a:ea typeface="+mn-ea"/>
              <a:cs typeface="+mn-cs"/>
            </a:rPr>
            <a:t>検索</a:t>
          </a:r>
          <a:r>
            <a:rPr lang="ja-JP" altLang="en-US" sz="1000" b="1" i="0">
              <a:solidFill>
                <a:schemeClr val="accent3">
                  <a:lumMod val="75000"/>
                </a:schemeClr>
              </a:solidFill>
              <a:latin typeface="+mn-lt"/>
              <a:ea typeface="+mn-ea"/>
              <a:cs typeface="+mn-cs"/>
            </a:rPr>
            <a:t>文字列</a:t>
          </a:r>
          <a:r>
            <a:rPr lang="ja-JP" altLang="en-US" sz="1000" b="0" i="0">
              <a:latin typeface="+mn-lt"/>
              <a:ea typeface="+mn-ea"/>
              <a:cs typeface="+mn-cs"/>
            </a:rPr>
            <a:t>を</a:t>
          </a:r>
          <a:r>
            <a:rPr lang="ja-JP" altLang="en-US" sz="1000" b="1" i="0">
              <a:solidFill>
                <a:srgbClr val="0070C0"/>
              </a:solidFill>
              <a:latin typeface="+mn-lt"/>
              <a:ea typeface="+mn-ea"/>
              <a:cs typeface="+mn-cs"/>
            </a:rPr>
            <a:t>対象</a:t>
          </a:r>
          <a:r>
            <a:rPr lang="en-US" altLang="ja-JP" sz="1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文字列</a:t>
          </a:r>
          <a:r>
            <a:rPr lang="en-US" altLang="ja-JP" sz="1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</a:t>
          </a:r>
          <a:r>
            <a:rPr lang="ja-JP" altLang="en-US" sz="1000" b="1" i="0">
              <a:solidFill>
                <a:srgbClr val="FF0000"/>
              </a:solidFill>
              <a:latin typeface="+mn-lt"/>
              <a:ea typeface="+mn-ea"/>
              <a:cs typeface="+mn-cs"/>
            </a:rPr>
            <a:t>開始位置</a:t>
          </a:r>
          <a:r>
            <a:rPr lang="ja-JP" altLang="en-US" sz="1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から検索して文字位置（数値）を返す。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 fontAlgn="base"/>
          <a:endParaRPr lang="en-US" altLang="ja-JP" sz="1100" b="0" i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400" b="0" i="0" baseline="0">
              <a:latin typeface="+mn-lt"/>
              <a:ea typeface="+mn-ea"/>
              <a:cs typeface="+mn-cs"/>
            </a:rPr>
            <a:t>■ TEXT (</a:t>
          </a:r>
          <a:r>
            <a:rPr lang="ja-JP" altLang="en-US" sz="14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数値</a:t>
          </a:r>
          <a:r>
            <a:rPr lang="en-US" altLang="ja-JP" sz="1400" b="0" i="0" baseline="0">
              <a:latin typeface="+mn-lt"/>
              <a:ea typeface="+mn-ea"/>
              <a:cs typeface="+mn-cs"/>
            </a:rPr>
            <a:t>,</a:t>
          </a:r>
          <a:r>
            <a:rPr lang="ja-JP" altLang="en-US" sz="1400" b="1" i="0" baseline="0">
              <a:solidFill>
                <a:srgbClr val="00B050"/>
              </a:solidFill>
              <a:latin typeface="+mn-lt"/>
              <a:ea typeface="+mn-ea"/>
              <a:cs typeface="+mn-cs"/>
            </a:rPr>
            <a:t>表示形式</a:t>
          </a:r>
          <a:r>
            <a:rPr lang="en-US" altLang="ja-JP" sz="1400" b="0" i="0" baseline="0">
              <a:latin typeface="+mn-lt"/>
              <a:ea typeface="+mn-ea"/>
              <a:cs typeface="+mn-cs"/>
            </a:rPr>
            <a:t>)</a:t>
          </a:r>
          <a:endParaRPr lang="ja-JP" altLang="ja-JP" sz="1400"/>
        </a:p>
        <a:p>
          <a:pPr rtl="0" fontAlgn="base"/>
          <a:r>
            <a:rPr lang="en-US" altLang="ja-JP" sz="1400" b="0" i="0" baseline="0">
              <a:latin typeface="+mn-lt"/>
              <a:ea typeface="+mn-ea"/>
              <a:cs typeface="+mn-cs"/>
            </a:rPr>
            <a:t>     </a:t>
          </a:r>
          <a:r>
            <a:rPr lang="ja-JP" altLang="en-US" sz="1100" b="1" i="0">
              <a:solidFill>
                <a:srgbClr val="0070C0"/>
              </a:solidFill>
              <a:latin typeface="+mn-lt"/>
              <a:ea typeface="+mn-ea"/>
              <a:cs typeface="+mn-cs"/>
            </a:rPr>
            <a:t>数値</a:t>
          </a:r>
          <a:r>
            <a:rPr lang="ja-JP" altLang="en-US" sz="1100" b="0" i="0">
              <a:latin typeface="+mn-lt"/>
              <a:ea typeface="+mn-ea"/>
              <a:cs typeface="+mn-cs"/>
            </a:rPr>
            <a:t>に指定した</a:t>
          </a:r>
          <a:r>
            <a:rPr lang="ja-JP" altLang="en-US" sz="1100" b="1" i="0">
              <a:solidFill>
                <a:srgbClr val="00B050"/>
              </a:solidFill>
              <a:latin typeface="+mn-lt"/>
              <a:ea typeface="+mn-ea"/>
              <a:cs typeface="+mn-cs"/>
            </a:rPr>
            <a:t>表示形式</a:t>
          </a:r>
          <a:r>
            <a:rPr lang="ja-JP" altLang="en-US" sz="1100" b="0" i="0">
              <a:latin typeface="+mn-lt"/>
              <a:ea typeface="+mn-ea"/>
              <a:cs typeface="+mn-cs"/>
            </a:rPr>
            <a:t>を設定し、文字列に変換する。</a:t>
          </a:r>
          <a:endParaRPr lang="en-US" altLang="ja-JP" sz="1100" b="0" i="0">
            <a:latin typeface="+mn-lt"/>
            <a:ea typeface="+mn-ea"/>
            <a:cs typeface="+mn-cs"/>
          </a:endParaRPr>
        </a:p>
        <a:p>
          <a:pPr rtl="0" fontAlgn="base"/>
          <a:r>
            <a:rPr lang="ja-JP" altLang="en-US" sz="1100" b="0" i="0" baseline="0"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※</a:t>
          </a:r>
          <a:r>
            <a:rPr lang="ja-JP" altLang="en-US" sz="1100" b="0" i="0" baseline="0">
              <a:latin typeface="+mn-lt"/>
              <a:ea typeface="+mn-ea"/>
              <a:cs typeface="+mn-cs"/>
            </a:rPr>
            <a:t>表示形式は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latin typeface="+mn-lt"/>
              <a:ea typeface="+mn-ea"/>
              <a:cs typeface="+mn-cs"/>
            </a:rPr>
            <a:t>セルの書式設定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latin typeface="+mn-lt"/>
              <a:ea typeface="+mn-ea"/>
              <a:cs typeface="+mn-cs"/>
            </a:rPr>
            <a:t>→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latin typeface="+mn-lt"/>
              <a:ea typeface="+mn-ea"/>
              <a:cs typeface="+mn-cs"/>
            </a:rPr>
            <a:t>ユーザ定義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latin typeface="+mn-lt"/>
              <a:ea typeface="+mn-ea"/>
              <a:cs typeface="+mn-cs"/>
            </a:rPr>
            <a:t>の書式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400" b="0" i="0" baseline="0">
              <a:latin typeface="+mn-lt"/>
              <a:ea typeface="+mn-ea"/>
              <a:cs typeface="+mn-cs"/>
            </a:rPr>
            <a:t>■ LEN (</a:t>
          </a:r>
          <a:r>
            <a:rPr lang="ja-JP" altLang="en-US" sz="14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文字列</a:t>
          </a:r>
          <a:r>
            <a:rPr lang="en-US" altLang="ja-JP" sz="1400" b="0" i="0" baseline="0">
              <a:latin typeface="+mn-lt"/>
              <a:ea typeface="+mn-ea"/>
              <a:cs typeface="+mn-cs"/>
            </a:rPr>
            <a:t>)</a:t>
          </a:r>
          <a:endParaRPr lang="ja-JP" altLang="ja-JP" sz="1400"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100" b="0" i="0" baseline="0">
              <a:latin typeface="+mn-lt"/>
              <a:ea typeface="+mn-ea"/>
              <a:cs typeface="+mn-cs"/>
            </a:rPr>
            <a:t>     </a:t>
          </a:r>
          <a:r>
            <a:rPr lang="ja-JP" altLang="en-US" sz="11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文字列</a:t>
          </a:r>
          <a:r>
            <a:rPr lang="ja-JP" altLang="en-US" sz="1100" b="0" i="0">
              <a:latin typeface="+mn-lt"/>
              <a:ea typeface="+mn-ea"/>
              <a:cs typeface="+mn-cs"/>
            </a:rPr>
            <a:t>の長さ（数値）を返す。</a:t>
          </a:r>
          <a:endParaRPr lang="en-US" altLang="ja-JP" sz="1100" b="0" i="0">
            <a:latin typeface="+mn-lt"/>
            <a:ea typeface="+mn-ea"/>
            <a:cs typeface="+mn-cs"/>
          </a:endParaRPr>
        </a:p>
        <a:p>
          <a:pPr rtl="0" fontAlgn="base"/>
          <a:endParaRPr lang="en-US" altLang="ja-JP" sz="14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400" b="0" i="0" baseline="0">
              <a:latin typeface="+mn-lt"/>
              <a:ea typeface="+mn-ea"/>
              <a:cs typeface="+mn-cs"/>
            </a:rPr>
            <a:t>■ LEFT (</a:t>
          </a:r>
          <a:r>
            <a:rPr lang="ja-JP" altLang="ja-JP" sz="14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文字列</a:t>
          </a:r>
          <a:r>
            <a:rPr lang="en-US" altLang="ja-JP" sz="14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,</a:t>
          </a:r>
          <a:r>
            <a:rPr lang="ja-JP" altLang="en-US" sz="14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文字数</a:t>
          </a:r>
          <a:r>
            <a:rPr lang="en-US" altLang="ja-JP" sz="1400" b="0" i="0" baseline="0">
              <a:latin typeface="+mn-lt"/>
              <a:ea typeface="+mn-ea"/>
              <a:cs typeface="+mn-cs"/>
            </a:rPr>
            <a:t>)</a:t>
          </a:r>
          <a:endParaRPr lang="ja-JP" altLang="ja-JP" sz="1400"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100" b="0" i="0" baseline="0">
              <a:latin typeface="+mn-lt"/>
              <a:ea typeface="+mn-ea"/>
              <a:cs typeface="+mn-cs"/>
            </a:rPr>
            <a:t>     </a:t>
          </a:r>
          <a:r>
            <a:rPr lang="ja-JP" altLang="ja-JP" sz="11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文字列</a:t>
          </a:r>
          <a:r>
            <a:rPr lang="ja-JP" altLang="ja-JP" sz="1100" b="0" i="0">
              <a:latin typeface="+mn-lt"/>
              <a:ea typeface="+mn-ea"/>
              <a:cs typeface="+mn-cs"/>
            </a:rPr>
            <a:t>の</a:t>
          </a:r>
          <a:r>
            <a:rPr lang="ja-JP" altLang="en-US" sz="1100" b="0" i="0">
              <a:latin typeface="+mn-lt"/>
              <a:ea typeface="+mn-ea"/>
              <a:cs typeface="+mn-cs"/>
            </a:rPr>
            <a:t>先頭から指定された</a:t>
          </a:r>
          <a:r>
            <a:rPr lang="ja-JP" altLang="en-US" sz="1100" b="1" i="0">
              <a:solidFill>
                <a:srgbClr val="FF0000"/>
              </a:solidFill>
              <a:latin typeface="+mn-lt"/>
              <a:ea typeface="+mn-ea"/>
              <a:cs typeface="+mn-cs"/>
            </a:rPr>
            <a:t>数</a:t>
          </a:r>
          <a:r>
            <a:rPr lang="ja-JP" altLang="en-US" sz="1100" b="0" i="0">
              <a:latin typeface="+mn-lt"/>
              <a:ea typeface="+mn-ea"/>
              <a:cs typeface="+mn-cs"/>
            </a:rPr>
            <a:t>の文字を返す</a:t>
          </a:r>
          <a:r>
            <a:rPr lang="ja-JP" altLang="ja-JP" sz="1100" b="0" i="0">
              <a:latin typeface="+mn-lt"/>
              <a:ea typeface="+mn-ea"/>
              <a:cs typeface="+mn-cs"/>
            </a:rPr>
            <a:t>。</a:t>
          </a:r>
          <a:endParaRPr lang="en-US" altLang="ja-JP" sz="1100" b="0" i="0">
            <a:latin typeface="+mn-lt"/>
            <a:ea typeface="+mn-ea"/>
            <a:cs typeface="+mn-cs"/>
          </a:endParaRPr>
        </a:p>
        <a:p>
          <a:pPr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400" b="0" i="0" baseline="0">
              <a:latin typeface="+mn-lt"/>
              <a:ea typeface="+mn-ea"/>
              <a:cs typeface="+mn-cs"/>
            </a:rPr>
            <a:t>■ RIGHT (</a:t>
          </a:r>
          <a:r>
            <a:rPr lang="ja-JP" altLang="ja-JP" sz="14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文字列</a:t>
          </a:r>
          <a:r>
            <a:rPr lang="en-US" altLang="ja-JP" sz="1400" b="1" i="0" baseline="0">
              <a:latin typeface="+mn-lt"/>
              <a:ea typeface="+mn-ea"/>
              <a:cs typeface="+mn-cs"/>
            </a:rPr>
            <a:t>,</a:t>
          </a:r>
          <a:r>
            <a:rPr lang="ja-JP" altLang="en-US" sz="14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文字数</a:t>
          </a:r>
          <a:r>
            <a:rPr lang="en-US" altLang="ja-JP" sz="1400" b="0" i="0" baseline="0">
              <a:latin typeface="+mn-lt"/>
              <a:ea typeface="+mn-ea"/>
              <a:cs typeface="+mn-cs"/>
            </a:rPr>
            <a:t>)</a:t>
          </a:r>
          <a:endParaRPr lang="ja-JP" altLang="ja-JP" sz="1400"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100" b="0" i="0" baseline="0">
              <a:latin typeface="+mn-lt"/>
              <a:ea typeface="+mn-ea"/>
              <a:cs typeface="+mn-cs"/>
            </a:rPr>
            <a:t>     </a:t>
          </a:r>
          <a:r>
            <a:rPr lang="ja-JP" altLang="ja-JP" sz="11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文字列</a:t>
          </a:r>
          <a:r>
            <a:rPr lang="ja-JP" altLang="ja-JP" sz="1100" b="0" i="0">
              <a:latin typeface="+mn-lt"/>
              <a:ea typeface="+mn-ea"/>
              <a:cs typeface="+mn-cs"/>
            </a:rPr>
            <a:t>の</a:t>
          </a:r>
          <a:r>
            <a:rPr lang="ja-JP" altLang="en-US" sz="1100" b="0" i="0">
              <a:latin typeface="+mn-lt"/>
              <a:ea typeface="+mn-ea"/>
              <a:cs typeface="+mn-cs"/>
            </a:rPr>
            <a:t>末尾</a:t>
          </a:r>
          <a:r>
            <a:rPr lang="ja-JP" altLang="ja-JP" sz="1100" b="0" i="0">
              <a:latin typeface="+mn-lt"/>
              <a:ea typeface="+mn-ea"/>
              <a:cs typeface="+mn-cs"/>
            </a:rPr>
            <a:t>から指定された</a:t>
          </a:r>
          <a:r>
            <a:rPr lang="ja-JP" altLang="ja-JP" sz="1100" b="1" i="0">
              <a:solidFill>
                <a:srgbClr val="FF0000"/>
              </a:solidFill>
              <a:latin typeface="+mn-lt"/>
              <a:ea typeface="+mn-ea"/>
              <a:cs typeface="+mn-cs"/>
            </a:rPr>
            <a:t>数</a:t>
          </a:r>
          <a:r>
            <a:rPr lang="ja-JP" altLang="ja-JP" sz="1100" b="0" i="0">
              <a:latin typeface="+mn-lt"/>
              <a:ea typeface="+mn-ea"/>
              <a:cs typeface="+mn-cs"/>
            </a:rPr>
            <a:t>の文字を返す。</a:t>
          </a:r>
          <a:endParaRPr lang="en-US" altLang="ja-JP" sz="1100" b="0" i="0">
            <a:latin typeface="+mn-lt"/>
            <a:ea typeface="+mn-ea"/>
            <a:cs typeface="+mn-cs"/>
          </a:endParaRPr>
        </a:p>
        <a:p>
          <a:pPr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400" b="0" i="0" baseline="0">
              <a:latin typeface="+mn-lt"/>
              <a:ea typeface="+mn-ea"/>
              <a:cs typeface="+mn-cs"/>
            </a:rPr>
            <a:t>■ MID (</a:t>
          </a:r>
          <a:r>
            <a:rPr lang="ja-JP" altLang="ja-JP" sz="14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文字列</a:t>
          </a:r>
          <a:r>
            <a:rPr lang="en-US" altLang="ja-JP" sz="1400" b="1" i="0" baseline="0">
              <a:latin typeface="+mn-lt"/>
              <a:ea typeface="+mn-ea"/>
              <a:cs typeface="+mn-cs"/>
            </a:rPr>
            <a:t>,</a:t>
          </a:r>
          <a:r>
            <a:rPr lang="ja-JP" altLang="en-US" sz="1400" b="1" i="0" baseline="0">
              <a:solidFill>
                <a:srgbClr val="00B050"/>
              </a:solidFill>
              <a:latin typeface="+mn-lt"/>
              <a:ea typeface="+mn-ea"/>
              <a:cs typeface="+mn-cs"/>
            </a:rPr>
            <a:t>開始位置</a:t>
          </a:r>
          <a:r>
            <a:rPr lang="en-US" altLang="ja-JP" sz="1400" b="1" i="0" baseline="0">
              <a:latin typeface="+mn-lt"/>
              <a:ea typeface="+mn-ea"/>
              <a:cs typeface="+mn-cs"/>
            </a:rPr>
            <a:t>,</a:t>
          </a:r>
          <a:r>
            <a:rPr lang="ja-JP" altLang="en-US" sz="14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文字数</a:t>
          </a:r>
          <a:r>
            <a:rPr lang="en-US" altLang="ja-JP" sz="1400" b="0" i="0" baseline="0">
              <a:latin typeface="+mn-lt"/>
              <a:ea typeface="+mn-ea"/>
              <a:cs typeface="+mn-cs"/>
            </a:rPr>
            <a:t>)</a:t>
          </a:r>
          <a:endParaRPr lang="ja-JP" altLang="ja-JP" sz="1400"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100" b="0" i="0" baseline="0">
              <a:latin typeface="+mn-lt"/>
              <a:ea typeface="+mn-ea"/>
              <a:cs typeface="+mn-cs"/>
            </a:rPr>
            <a:t>     </a:t>
          </a:r>
          <a:r>
            <a:rPr lang="ja-JP" altLang="ja-JP" sz="1100" b="1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文字列</a:t>
          </a:r>
          <a:r>
            <a:rPr lang="ja-JP" altLang="ja-JP" sz="1100" b="0" i="0">
              <a:latin typeface="+mn-lt"/>
              <a:ea typeface="+mn-ea"/>
              <a:cs typeface="+mn-cs"/>
            </a:rPr>
            <a:t>の</a:t>
          </a:r>
          <a:r>
            <a:rPr lang="ja-JP" altLang="en-US" sz="1100" b="1" i="0">
              <a:solidFill>
                <a:srgbClr val="00B050"/>
              </a:solidFill>
              <a:latin typeface="+mn-lt"/>
              <a:ea typeface="+mn-ea"/>
              <a:cs typeface="+mn-cs"/>
            </a:rPr>
            <a:t>指定された位置（数値）</a:t>
          </a:r>
          <a:r>
            <a:rPr lang="ja-JP" altLang="ja-JP" sz="1100" b="0" i="0">
              <a:latin typeface="+mn-lt"/>
              <a:ea typeface="+mn-ea"/>
              <a:cs typeface="+mn-cs"/>
            </a:rPr>
            <a:t>から指定された</a:t>
          </a:r>
          <a:r>
            <a:rPr lang="ja-JP" altLang="ja-JP" sz="1100" b="1" i="0">
              <a:solidFill>
                <a:srgbClr val="FF0000"/>
              </a:solidFill>
              <a:latin typeface="+mn-lt"/>
              <a:ea typeface="+mn-ea"/>
              <a:cs typeface="+mn-cs"/>
            </a:rPr>
            <a:t>数</a:t>
          </a:r>
          <a:r>
            <a:rPr lang="ja-JP" altLang="ja-JP" sz="1100" b="0" i="0">
              <a:latin typeface="+mn-lt"/>
              <a:ea typeface="+mn-ea"/>
              <a:cs typeface="+mn-cs"/>
            </a:rPr>
            <a:t>の文字を返す。</a:t>
          </a:r>
          <a:endParaRPr lang="en-US" altLang="ja-JP" sz="1100" b="0" i="0">
            <a:latin typeface="+mn-lt"/>
            <a:ea typeface="+mn-ea"/>
            <a:cs typeface="+mn-cs"/>
          </a:endParaRPr>
        </a:p>
        <a:p>
          <a:pPr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■ NUMBERVALUE (</a:t>
          </a:r>
          <a:r>
            <a:rPr lang="ja-JP" altLang="ja-JP" sz="1400" b="1" i="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文字列</a:t>
          </a:r>
          <a:r>
            <a:rPr lang="en-US" altLang="ja-JP" sz="1400" b="1" i="0" baseline="0">
              <a:effectLst/>
              <a:latin typeface="+mn-lt"/>
              <a:ea typeface="+mn-ea"/>
              <a:cs typeface="+mn-cs"/>
            </a:rPr>
            <a:t>)</a:t>
          </a:r>
          <a:endParaRPr lang="en-US" altLang="ja-JP" sz="14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ja-JP" altLang="en-US" sz="1100" b="0" i="0" baseline="0">
              <a:latin typeface="+mn-lt"/>
              <a:ea typeface="+mn-ea"/>
              <a:cs typeface="+mn-cs"/>
            </a:rPr>
            <a:t>　</a:t>
          </a:r>
          <a:r>
            <a:rPr lang="ja-JP" altLang="en-US" sz="1100" b="1" i="0" baseline="0">
              <a:solidFill>
                <a:schemeClr val="accent5"/>
              </a:solidFill>
              <a:latin typeface="+mn-lt"/>
              <a:ea typeface="+mn-ea"/>
              <a:cs typeface="+mn-cs"/>
            </a:rPr>
            <a:t>文字列</a:t>
          </a:r>
          <a:r>
            <a:rPr lang="ja-JP" altLang="en-US" sz="1100" b="0" i="0" baseline="0">
              <a:latin typeface="+mn-lt"/>
              <a:ea typeface="+mn-ea"/>
              <a:cs typeface="+mn-cs"/>
            </a:rPr>
            <a:t>を数値に変換する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endParaRPr lang="en-US" altLang="ja-JP" sz="1400" b="0" i="0" baseline="0">
            <a:latin typeface="+mn-lt"/>
            <a:ea typeface="+mn-ea"/>
            <a:cs typeface="+mn-cs"/>
          </a:endParaRPr>
        </a:p>
        <a:p>
          <a:pPr rtl="0" fontAlgn="base"/>
          <a:endParaRPr lang="en-US" altLang="ja-JP" sz="1100" b="0" i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rtl="0" fontAlgn="base"/>
          <a:endParaRPr lang="en-US" altLang="ja-JP" sz="1100" b="0" i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rtl="0" fontAlgn="base"/>
          <a:endParaRPr lang="ja-JP" altLang="ja-JP" sz="1100" b="0" i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0</xdr:rowOff>
    </xdr:from>
    <xdr:to>
      <xdr:col>11</xdr:col>
      <xdr:colOff>304524</xdr:colOff>
      <xdr:row>12</xdr:row>
      <xdr:rowOff>47105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6150" y="0"/>
          <a:ext cx="2209524" cy="41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7</xdr:col>
      <xdr:colOff>66238</xdr:colOff>
      <xdr:row>30</xdr:row>
      <xdr:rowOff>28155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00"/>
          <a:ext cx="3495238" cy="336190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13</xdr:col>
      <xdr:colOff>113832</xdr:colOff>
      <xdr:row>30</xdr:row>
      <xdr:rowOff>28155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3810000"/>
          <a:ext cx="3742857" cy="33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4"/>
  <sheetViews>
    <sheetView tabSelected="1" workbookViewId="0"/>
  </sheetViews>
  <sheetFormatPr defaultRowHeight="18.75"/>
  <cols>
    <col min="1" max="1" width="5.25" customWidth="1"/>
    <col min="2" max="2" width="11.625" customWidth="1"/>
    <col min="3" max="3" width="16.875" customWidth="1"/>
  </cols>
  <sheetData>
    <row r="1" spans="1:3">
      <c r="A1" s="3" t="s">
        <v>0</v>
      </c>
      <c r="B1" s="3" t="s">
        <v>148</v>
      </c>
      <c r="C1" s="3" t="s">
        <v>27</v>
      </c>
    </row>
    <row r="2" spans="1:3">
      <c r="A2" s="5">
        <v>1</v>
      </c>
      <c r="B2" s="4" t="s">
        <v>1</v>
      </c>
      <c r="C2" s="15"/>
    </row>
    <row r="3" spans="1:3">
      <c r="A3" s="5">
        <v>2</v>
      </c>
      <c r="B3" s="4" t="s">
        <v>2</v>
      </c>
      <c r="C3" s="16"/>
    </row>
    <row r="4" spans="1:3">
      <c r="A4" s="5">
        <v>3</v>
      </c>
      <c r="B4" s="6" t="s">
        <v>3</v>
      </c>
      <c r="C4" s="16"/>
    </row>
    <row r="5" spans="1:3">
      <c r="A5" s="5">
        <v>4</v>
      </c>
      <c r="B5" s="6" t="s">
        <v>4</v>
      </c>
      <c r="C5" s="16"/>
    </row>
    <row r="6" spans="1:3">
      <c r="A6" s="5">
        <v>5</v>
      </c>
      <c r="B6" s="6" t="s">
        <v>5</v>
      </c>
      <c r="C6" s="16"/>
    </row>
    <row r="7" spans="1:3">
      <c r="A7" s="5">
        <v>6</v>
      </c>
      <c r="B7" s="6" t="s">
        <v>6</v>
      </c>
      <c r="C7" s="16"/>
    </row>
    <row r="8" spans="1:3">
      <c r="A8" s="5">
        <v>7</v>
      </c>
      <c r="B8" s="6" t="s">
        <v>7</v>
      </c>
      <c r="C8" s="16"/>
    </row>
    <row r="9" spans="1:3">
      <c r="A9" s="5">
        <v>8</v>
      </c>
      <c r="B9" s="6" t="s">
        <v>8</v>
      </c>
      <c r="C9" s="16"/>
    </row>
    <row r="10" spans="1:3">
      <c r="A10" s="5">
        <v>9</v>
      </c>
      <c r="B10" s="6" t="s">
        <v>9</v>
      </c>
      <c r="C10" s="16"/>
    </row>
    <row r="11" spans="1:3">
      <c r="A11" s="5">
        <v>10</v>
      </c>
      <c r="B11" s="6" t="s">
        <v>10</v>
      </c>
      <c r="C11" s="16"/>
    </row>
    <row r="12" spans="1:3">
      <c r="A12" s="5">
        <v>11</v>
      </c>
      <c r="B12" s="6" t="s">
        <v>11</v>
      </c>
      <c r="C12" s="16"/>
    </row>
    <row r="13" spans="1:3">
      <c r="A13" s="5">
        <v>12</v>
      </c>
      <c r="B13" s="6" t="s">
        <v>12</v>
      </c>
      <c r="C13" s="16"/>
    </row>
    <row r="14" spans="1:3">
      <c r="A14" s="5">
        <v>13</v>
      </c>
      <c r="B14" s="6" t="s">
        <v>13</v>
      </c>
      <c r="C14" s="16"/>
    </row>
    <row r="15" spans="1:3">
      <c r="A15" s="5">
        <v>14</v>
      </c>
      <c r="B15" s="6" t="s">
        <v>14</v>
      </c>
      <c r="C15" s="16"/>
    </row>
    <row r="16" spans="1:3">
      <c r="A16" s="5">
        <v>15</v>
      </c>
      <c r="B16" s="6" t="s">
        <v>15</v>
      </c>
      <c r="C16" s="16"/>
    </row>
    <row r="17" spans="1:3">
      <c r="A17" s="5">
        <v>16</v>
      </c>
      <c r="B17" s="6" t="s">
        <v>16</v>
      </c>
      <c r="C17" s="16"/>
    </row>
    <row r="18" spans="1:3">
      <c r="A18" s="5">
        <v>17</v>
      </c>
      <c r="B18" s="6" t="s">
        <v>17</v>
      </c>
      <c r="C18" s="16"/>
    </row>
    <row r="19" spans="1:3">
      <c r="A19" s="5">
        <v>18</v>
      </c>
      <c r="B19" s="6" t="s">
        <v>18</v>
      </c>
      <c r="C19" s="16"/>
    </row>
    <row r="20" spans="1:3">
      <c r="A20" s="5">
        <v>19</v>
      </c>
      <c r="B20" s="6" t="s">
        <v>19</v>
      </c>
      <c r="C20" s="16"/>
    </row>
    <row r="21" spans="1:3">
      <c r="A21" s="5">
        <v>20</v>
      </c>
      <c r="B21" s="6" t="s">
        <v>20</v>
      </c>
      <c r="C21" s="16"/>
    </row>
    <row r="22" spans="1:3">
      <c r="A22" s="5">
        <v>21</v>
      </c>
      <c r="B22" s="6" t="s">
        <v>21</v>
      </c>
      <c r="C22" s="16"/>
    </row>
    <row r="23" spans="1:3">
      <c r="A23" s="5">
        <v>22</v>
      </c>
      <c r="B23" s="6" t="s">
        <v>22</v>
      </c>
      <c r="C23" s="16"/>
    </row>
    <row r="24" spans="1:3">
      <c r="A24" s="5">
        <v>23</v>
      </c>
      <c r="B24" s="7" t="s">
        <v>145</v>
      </c>
      <c r="C24" s="16"/>
    </row>
    <row r="25" spans="1:3">
      <c r="A25" s="5">
        <v>24</v>
      </c>
      <c r="B25" s="7" t="s">
        <v>152</v>
      </c>
      <c r="C25" s="16"/>
    </row>
    <row r="26" spans="1:3">
      <c r="A26" s="5">
        <v>25</v>
      </c>
      <c r="B26" s="7" t="s">
        <v>151</v>
      </c>
      <c r="C26" s="16"/>
    </row>
    <row r="27" spans="1:3">
      <c r="A27" s="5">
        <v>26</v>
      </c>
      <c r="B27" s="7" t="s">
        <v>23</v>
      </c>
      <c r="C27" s="16"/>
    </row>
    <row r="28" spans="1:3">
      <c r="A28" s="5">
        <v>27</v>
      </c>
      <c r="B28" s="7" t="s">
        <v>24</v>
      </c>
      <c r="C28" s="16"/>
    </row>
    <row r="29" spans="1:3">
      <c r="A29" s="5">
        <v>28</v>
      </c>
      <c r="B29" s="7" t="s">
        <v>149</v>
      </c>
      <c r="C29" s="16"/>
    </row>
    <row r="30" spans="1:3">
      <c r="A30" s="5">
        <v>29</v>
      </c>
      <c r="B30" s="7" t="s">
        <v>150</v>
      </c>
      <c r="C30" s="16"/>
    </row>
    <row r="31" spans="1:3">
      <c r="A31" s="5">
        <v>30</v>
      </c>
      <c r="B31" s="7" t="s">
        <v>25</v>
      </c>
      <c r="C31" s="16"/>
    </row>
    <row r="32" spans="1:3">
      <c r="A32" s="5">
        <v>31</v>
      </c>
      <c r="B32" s="7" t="s">
        <v>146</v>
      </c>
      <c r="C32" s="16"/>
    </row>
    <row r="33" spans="1:3">
      <c r="A33" s="5">
        <v>32</v>
      </c>
      <c r="B33" s="7" t="s">
        <v>147</v>
      </c>
      <c r="C33" s="16"/>
    </row>
    <row r="34" spans="1:3">
      <c r="A34" s="5">
        <v>33</v>
      </c>
      <c r="B34" s="7" t="s">
        <v>26</v>
      </c>
      <c r="C34" s="16"/>
    </row>
  </sheetData>
  <sortState ref="A2:C34">
    <sortCondition ref="A1"/>
  </sortState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8.75"/>
  <cols>
    <col min="1" max="1" width="16.75" customWidth="1"/>
    <col min="2" max="2" width="4.125" customWidth="1"/>
    <col min="3" max="3" width="10.625" customWidth="1"/>
    <col min="4" max="4" width="2.625" customWidth="1"/>
    <col min="5" max="5" width="12.75" customWidth="1"/>
    <col min="6" max="6" width="3.375" customWidth="1"/>
    <col min="7" max="7" width="24.375" customWidth="1"/>
    <col min="8" max="8" width="27.875" customWidth="1"/>
  </cols>
  <sheetData>
    <row r="1" spans="1:8" ht="19.5" thickBot="1">
      <c r="A1" s="31" t="s">
        <v>176</v>
      </c>
      <c r="B1" s="44" t="s">
        <v>155</v>
      </c>
      <c r="C1" s="44"/>
      <c r="D1" s="44"/>
      <c r="E1" s="44"/>
      <c r="F1" s="44"/>
      <c r="G1" s="45"/>
      <c r="H1" s="27">
        <f ca="1">TODAY()</f>
        <v>42571</v>
      </c>
    </row>
    <row r="2" spans="1:8">
      <c r="A2" s="32" t="s">
        <v>177</v>
      </c>
      <c r="B2" s="60" t="s">
        <v>156</v>
      </c>
      <c r="C2" s="60"/>
      <c r="D2" s="60"/>
      <c r="E2" s="60"/>
      <c r="F2" s="60"/>
      <c r="G2" s="61"/>
    </row>
    <row r="3" spans="1:8">
      <c r="A3" s="32" t="s">
        <v>178</v>
      </c>
      <c r="B3" s="60" t="s">
        <v>157</v>
      </c>
      <c r="C3" s="60"/>
      <c r="D3" s="60"/>
      <c r="E3" s="60"/>
      <c r="F3" s="60"/>
      <c r="G3" s="61"/>
    </row>
    <row r="4" spans="1:8">
      <c r="A4" s="28" t="s">
        <v>153</v>
      </c>
      <c r="B4" s="62" t="s">
        <v>158</v>
      </c>
      <c r="C4" s="62"/>
      <c r="D4" s="62"/>
      <c r="E4" s="62"/>
      <c r="F4" s="62"/>
      <c r="G4" s="63"/>
    </row>
    <row r="5" spans="1:8">
      <c r="A5" s="32" t="s">
        <v>179</v>
      </c>
      <c r="B5" s="60" t="s">
        <v>180</v>
      </c>
      <c r="C5" s="60"/>
      <c r="D5" s="60"/>
      <c r="E5" s="60"/>
      <c r="F5" s="60"/>
      <c r="G5" s="61"/>
    </row>
    <row r="6" spans="1:8" ht="19.5">
      <c r="A6" s="33" t="s">
        <v>154</v>
      </c>
      <c r="B6" s="60" t="s">
        <v>181</v>
      </c>
      <c r="C6" s="60"/>
      <c r="D6" s="60"/>
      <c r="E6" s="60"/>
      <c r="F6" s="60"/>
      <c r="G6" s="61"/>
    </row>
    <row r="7" spans="1:8" ht="19.5" thickBot="1">
      <c r="A7" s="34" t="s">
        <v>182</v>
      </c>
      <c r="B7" s="74" t="s">
        <v>183</v>
      </c>
      <c r="C7" s="74"/>
      <c r="D7" s="74"/>
      <c r="E7" s="74"/>
      <c r="F7" s="74"/>
      <c r="G7" s="75"/>
    </row>
    <row r="8" spans="1:8" ht="19.5" thickBot="1">
      <c r="B8" s="29"/>
      <c r="C8" s="30"/>
      <c r="D8" s="30"/>
      <c r="E8" s="30"/>
      <c r="F8" s="30"/>
      <c r="G8" s="30"/>
    </row>
    <row r="9" spans="1:8">
      <c r="A9" s="41" t="s">
        <v>184</v>
      </c>
      <c r="B9" s="56" t="s">
        <v>175</v>
      </c>
      <c r="C9" s="46"/>
      <c r="D9" s="46"/>
      <c r="E9" s="46"/>
      <c r="F9" s="46"/>
      <c r="G9" s="47"/>
      <c r="H9" s="25"/>
    </row>
    <row r="10" spans="1:8" ht="19.5" thickBot="1">
      <c r="A10" s="42"/>
      <c r="B10" s="53" t="s">
        <v>172</v>
      </c>
      <c r="C10" s="64"/>
      <c r="D10" s="64"/>
      <c r="E10" s="64"/>
      <c r="F10" s="64"/>
      <c r="G10" s="65"/>
      <c r="H10" s="26"/>
    </row>
    <row r="11" spans="1:8" ht="19.5" thickBot="1">
      <c r="C11" s="17"/>
      <c r="D11" s="17"/>
      <c r="E11" s="17"/>
      <c r="F11" s="17"/>
      <c r="G11" s="17"/>
    </row>
    <row r="12" spans="1:8">
      <c r="A12" s="41" t="s">
        <v>185</v>
      </c>
      <c r="B12" s="56" t="s">
        <v>173</v>
      </c>
      <c r="C12" s="66"/>
      <c r="D12" s="66"/>
      <c r="E12" s="66"/>
      <c r="F12" s="66"/>
      <c r="G12" s="67"/>
      <c r="H12" s="19"/>
    </row>
    <row r="13" spans="1:8">
      <c r="A13" s="43"/>
      <c r="B13" s="68" t="s">
        <v>174</v>
      </c>
      <c r="C13" s="69"/>
      <c r="D13" s="69"/>
      <c r="E13" s="69"/>
      <c r="F13" s="69"/>
      <c r="G13" s="70"/>
      <c r="H13" s="21"/>
    </row>
    <row r="14" spans="1:8">
      <c r="A14" s="43"/>
      <c r="B14" s="37" t="s">
        <v>164</v>
      </c>
      <c r="C14" s="58" t="s">
        <v>165</v>
      </c>
      <c r="D14" s="58"/>
      <c r="E14" s="58"/>
      <c r="F14" s="58"/>
      <c r="G14" s="59"/>
      <c r="H14" s="21"/>
    </row>
    <row r="15" spans="1:8" ht="19.5" thickBot="1">
      <c r="A15" s="42"/>
      <c r="B15" s="38" t="s">
        <v>164</v>
      </c>
      <c r="C15" s="40" t="s">
        <v>166</v>
      </c>
      <c r="D15" s="35">
        <v>4</v>
      </c>
      <c r="E15" s="48" t="s">
        <v>186</v>
      </c>
      <c r="F15" s="48"/>
      <c r="G15" s="49"/>
      <c r="H15" s="20"/>
    </row>
    <row r="16" spans="1:8" ht="19.5" thickBot="1">
      <c r="C16" s="17"/>
      <c r="D16" s="17"/>
      <c r="E16" s="17"/>
      <c r="F16" s="17"/>
      <c r="G16" s="17"/>
    </row>
    <row r="17" spans="1:8" ht="19.5" thickBot="1">
      <c r="A17" s="41" t="s">
        <v>187</v>
      </c>
      <c r="B17" s="71" t="s">
        <v>171</v>
      </c>
      <c r="C17" s="72"/>
      <c r="D17" s="72"/>
      <c r="E17" s="72"/>
      <c r="F17" s="72"/>
      <c r="G17" s="73"/>
      <c r="H17" s="22"/>
    </row>
    <row r="18" spans="1:8" ht="19.5" thickBot="1">
      <c r="A18" s="42"/>
      <c r="B18" s="71" t="s">
        <v>188</v>
      </c>
      <c r="C18" s="72"/>
      <c r="D18" s="72"/>
      <c r="E18" s="72"/>
      <c r="F18" s="72"/>
      <c r="G18" s="73"/>
      <c r="H18" s="22"/>
    </row>
    <row r="19" spans="1:8" ht="19.5" thickBot="1">
      <c r="C19" s="17"/>
      <c r="D19" s="17"/>
      <c r="E19" s="17"/>
      <c r="F19" s="17"/>
      <c r="G19" s="17"/>
    </row>
    <row r="20" spans="1:8">
      <c r="A20" s="41" t="s">
        <v>189</v>
      </c>
      <c r="B20" s="50" t="s">
        <v>167</v>
      </c>
      <c r="C20" s="51"/>
      <c r="D20" s="51"/>
      <c r="E20" s="51"/>
      <c r="F20" s="51"/>
      <c r="G20" s="52"/>
      <c r="H20" s="19"/>
    </row>
    <row r="21" spans="1:8" ht="19.5" thickBot="1">
      <c r="A21" s="42"/>
      <c r="B21" s="53" t="s">
        <v>168</v>
      </c>
      <c r="C21" s="54"/>
      <c r="D21" s="54"/>
      <c r="E21" s="54"/>
      <c r="F21" s="54"/>
      <c r="G21" s="55"/>
      <c r="H21" s="20"/>
    </row>
    <row r="22" spans="1:8" ht="19.5" thickBot="1">
      <c r="C22" s="17"/>
      <c r="D22" s="17"/>
      <c r="E22" s="17"/>
      <c r="F22" s="17"/>
      <c r="G22" s="17"/>
    </row>
    <row r="23" spans="1:8">
      <c r="A23" s="41" t="s">
        <v>190</v>
      </c>
      <c r="B23" s="56" t="s">
        <v>169</v>
      </c>
      <c r="C23" s="46"/>
      <c r="D23" s="36">
        <v>11</v>
      </c>
      <c r="E23" s="46" t="s">
        <v>191</v>
      </c>
      <c r="F23" s="46"/>
      <c r="G23" s="47"/>
      <c r="H23" s="19"/>
    </row>
    <row r="24" spans="1:8" ht="19.5" thickBot="1">
      <c r="A24" s="42"/>
      <c r="B24" s="57" t="s">
        <v>192</v>
      </c>
      <c r="C24" s="48"/>
      <c r="D24" s="35">
        <v>11</v>
      </c>
      <c r="E24" s="48" t="s">
        <v>160</v>
      </c>
      <c r="F24" s="48"/>
      <c r="G24" s="49"/>
      <c r="H24" s="20"/>
    </row>
    <row r="25" spans="1:8" ht="19.5" thickBot="1">
      <c r="C25" s="17"/>
      <c r="D25" s="17"/>
      <c r="E25" s="17"/>
      <c r="F25" s="17"/>
      <c r="G25" s="17"/>
    </row>
    <row r="26" spans="1:8">
      <c r="A26" s="41" t="s">
        <v>193</v>
      </c>
      <c r="B26" s="56" t="s">
        <v>170</v>
      </c>
      <c r="C26" s="46"/>
      <c r="D26" s="36">
        <v>5</v>
      </c>
      <c r="E26" s="46" t="s">
        <v>160</v>
      </c>
      <c r="F26" s="46"/>
      <c r="G26" s="47"/>
      <c r="H26" s="19"/>
    </row>
    <row r="27" spans="1:8" ht="19.5" thickBot="1">
      <c r="A27" s="42"/>
      <c r="B27" s="57" t="s">
        <v>194</v>
      </c>
      <c r="C27" s="48"/>
      <c r="D27" s="35">
        <v>5</v>
      </c>
      <c r="E27" s="48" t="s">
        <v>160</v>
      </c>
      <c r="F27" s="48"/>
      <c r="G27" s="49"/>
      <c r="H27" s="20"/>
    </row>
    <row r="28" spans="1:8" ht="19.5" thickBot="1">
      <c r="C28" s="18"/>
      <c r="D28" s="18"/>
      <c r="E28" s="18"/>
      <c r="F28" s="18"/>
      <c r="G28" s="18"/>
    </row>
    <row r="29" spans="1:8">
      <c r="A29" s="41" t="s">
        <v>159</v>
      </c>
      <c r="B29" s="56" t="s">
        <v>195</v>
      </c>
      <c r="C29" s="46"/>
      <c r="D29" s="36">
        <v>12</v>
      </c>
      <c r="E29" s="39" t="s">
        <v>162</v>
      </c>
      <c r="F29" s="36">
        <v>11</v>
      </c>
      <c r="G29" s="23" t="s">
        <v>161</v>
      </c>
      <c r="H29" s="19"/>
    </row>
    <row r="30" spans="1:8" ht="19.5" thickBot="1">
      <c r="A30" s="42"/>
      <c r="B30" s="57" t="s">
        <v>196</v>
      </c>
      <c r="C30" s="48"/>
      <c r="D30" s="35">
        <v>7</v>
      </c>
      <c r="E30" s="40" t="s">
        <v>163</v>
      </c>
      <c r="F30" s="35">
        <v>5</v>
      </c>
      <c r="G30" s="24" t="s">
        <v>161</v>
      </c>
      <c r="H30" s="20"/>
    </row>
    <row r="31" spans="1:8" ht="19.5" thickBot="1"/>
    <row r="32" spans="1:8" ht="19.5" thickBot="1">
      <c r="A32" s="79" t="s">
        <v>197</v>
      </c>
      <c r="B32" s="80" t="s">
        <v>198</v>
      </c>
      <c r="C32" s="81"/>
      <c r="D32" s="81"/>
      <c r="E32" s="81"/>
      <c r="F32" s="81"/>
      <c r="G32" s="82"/>
      <c r="H32" s="22"/>
    </row>
  </sheetData>
  <mergeCells count="35">
    <mergeCell ref="A29:A30"/>
    <mergeCell ref="B29:C29"/>
    <mergeCell ref="B30:C30"/>
    <mergeCell ref="B32:G32"/>
    <mergeCell ref="A23:A24"/>
    <mergeCell ref="B23:C23"/>
    <mergeCell ref="E23:G23"/>
    <mergeCell ref="B24:C24"/>
    <mergeCell ref="E24:G24"/>
    <mergeCell ref="A26:A27"/>
    <mergeCell ref="B26:C26"/>
    <mergeCell ref="E26:G26"/>
    <mergeCell ref="B27:C27"/>
    <mergeCell ref="E27:G27"/>
    <mergeCell ref="A17:A18"/>
    <mergeCell ref="B17:G17"/>
    <mergeCell ref="B18:G18"/>
    <mergeCell ref="A20:A21"/>
    <mergeCell ref="B20:G20"/>
    <mergeCell ref="B21:G21"/>
    <mergeCell ref="B7:G7"/>
    <mergeCell ref="A9:A10"/>
    <mergeCell ref="B9:G9"/>
    <mergeCell ref="B10:G10"/>
    <mergeCell ref="A12:A15"/>
    <mergeCell ref="B12:G12"/>
    <mergeCell ref="B13:G13"/>
    <mergeCell ref="C14:G14"/>
    <mergeCell ref="E15:G15"/>
    <mergeCell ref="B1:G1"/>
    <mergeCell ref="B2:G2"/>
    <mergeCell ref="B3:G3"/>
    <mergeCell ref="B4:G4"/>
    <mergeCell ref="B5:G5"/>
    <mergeCell ref="B6:G6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4"/>
  <sheetViews>
    <sheetView workbookViewId="0"/>
  </sheetViews>
  <sheetFormatPr defaultRowHeight="18.75"/>
  <cols>
    <col min="3" max="3" width="11.625" customWidth="1"/>
    <col min="6" max="6" width="8.875" customWidth="1"/>
    <col min="7" max="7" width="28.375" customWidth="1"/>
    <col min="8" max="8" width="8.875" customWidth="1"/>
  </cols>
  <sheetData>
    <row r="1" spans="1:15">
      <c r="A1" s="2" t="s">
        <v>89</v>
      </c>
      <c r="B1" s="2" t="s">
        <v>90</v>
      </c>
      <c r="C1" s="2" t="s">
        <v>28</v>
      </c>
      <c r="D1" s="2" t="s">
        <v>91</v>
      </c>
      <c r="E1" s="2" t="s">
        <v>102</v>
      </c>
      <c r="G1" s="2" t="s">
        <v>142</v>
      </c>
    </row>
    <row r="2" spans="1:15" ht="27.75">
      <c r="A2" s="1" t="s">
        <v>32</v>
      </c>
      <c r="B2" s="1" t="s">
        <v>59</v>
      </c>
      <c r="C2" s="8">
        <v>29808</v>
      </c>
      <c r="D2" s="1" t="s">
        <v>98</v>
      </c>
      <c r="E2" s="1" ph="1">
        <v>152</v>
      </c>
      <c r="G2" s="14"/>
      <c r="O2" ph="1"/>
    </row>
    <row r="3" spans="1:15" ht="27.75">
      <c r="A3" s="1" t="s">
        <v>53</v>
      </c>
      <c r="B3" s="1" t="s">
        <v>85</v>
      </c>
      <c r="C3" s="8">
        <v>33183</v>
      </c>
      <c r="D3" s="1" t="s">
        <v>99</v>
      </c>
      <c r="E3" s="1" ph="1">
        <v>160</v>
      </c>
      <c r="G3" s="1"/>
      <c r="O3" ph="1"/>
    </row>
    <row r="4" spans="1:15" ht="27.75">
      <c r="A4" s="1" t="s">
        <v>31</v>
      </c>
      <c r="B4" s="1" t="s">
        <v>58</v>
      </c>
      <c r="C4" s="8">
        <v>29806</v>
      </c>
      <c r="D4" s="1" t="s">
        <v>98</v>
      </c>
      <c r="E4" s="1" ph="1">
        <v>167</v>
      </c>
      <c r="G4" s="1"/>
      <c r="O4" ph="1"/>
    </row>
    <row r="5" spans="1:15" ht="27.75">
      <c r="A5" s="1" t="s">
        <v>95</v>
      </c>
      <c r="B5" s="1" t="s">
        <v>84</v>
      </c>
      <c r="C5" s="8">
        <v>35618</v>
      </c>
      <c r="D5" s="1" t="s">
        <v>98</v>
      </c>
      <c r="E5" s="1" ph="1">
        <v>158</v>
      </c>
      <c r="G5" s="1"/>
      <c r="O5" ph="1"/>
    </row>
    <row r="6" spans="1:15" ht="27.75">
      <c r="A6" s="1" t="s">
        <v>38</v>
      </c>
      <c r="B6" s="1" t="s">
        <v>65</v>
      </c>
      <c r="C6" s="8">
        <v>31066</v>
      </c>
      <c r="D6" s="1" t="s">
        <v>98</v>
      </c>
      <c r="E6" s="1" ph="1">
        <v>155</v>
      </c>
      <c r="G6" s="1"/>
      <c r="O6" ph="1"/>
    </row>
    <row r="7" spans="1:15" ht="27.75">
      <c r="A7" s="1" t="s">
        <v>30</v>
      </c>
      <c r="B7" s="1" t="s">
        <v>57</v>
      </c>
      <c r="C7" s="8">
        <v>28622</v>
      </c>
      <c r="D7" s="1" t="s">
        <v>98</v>
      </c>
      <c r="E7" s="1" ph="1">
        <v>160</v>
      </c>
      <c r="G7" s="1"/>
      <c r="O7" ph="1"/>
    </row>
    <row r="8" spans="1:15" ht="27.75">
      <c r="A8" s="1" t="s">
        <v>54</v>
      </c>
      <c r="B8" s="1" t="s">
        <v>86</v>
      </c>
      <c r="C8" s="8">
        <v>33975</v>
      </c>
      <c r="D8" s="1" t="s">
        <v>99</v>
      </c>
      <c r="E8" s="1" ph="1">
        <v>150</v>
      </c>
      <c r="G8" s="1"/>
      <c r="O8" ph="1"/>
    </row>
    <row r="9" spans="1:15" ht="27.75">
      <c r="A9" s="1" t="s">
        <v>36</v>
      </c>
      <c r="B9" s="1" t="s">
        <v>63</v>
      </c>
      <c r="C9" s="8">
        <v>30681</v>
      </c>
      <c r="D9" s="1" t="s">
        <v>98</v>
      </c>
      <c r="E9" s="1" ph="1">
        <v>158</v>
      </c>
      <c r="G9" s="1"/>
      <c r="O9" ph="1"/>
    </row>
    <row r="10" spans="1:15" ht="27.75">
      <c r="A10" s="1" t="s">
        <v>44</v>
      </c>
      <c r="B10" s="1" t="s">
        <v>71</v>
      </c>
      <c r="C10" s="8">
        <v>32079</v>
      </c>
      <c r="D10" s="1" t="s">
        <v>99</v>
      </c>
      <c r="E10" s="1" ph="1">
        <v>156</v>
      </c>
      <c r="G10" s="1"/>
      <c r="O10" ph="1"/>
    </row>
    <row r="11" spans="1:15" ht="27.75">
      <c r="A11" s="1" t="s">
        <v>41</v>
      </c>
      <c r="B11" s="1" t="s">
        <v>68</v>
      </c>
      <c r="C11" s="8">
        <v>32180</v>
      </c>
      <c r="D11" s="1" t="s">
        <v>100</v>
      </c>
      <c r="E11" s="1" ph="1">
        <v>155</v>
      </c>
      <c r="G11" s="1"/>
      <c r="O11" ph="1"/>
    </row>
    <row r="12" spans="1:15" ht="27.75">
      <c r="A12" s="1" t="s">
        <v>47</v>
      </c>
      <c r="B12" s="1" t="s">
        <v>74</v>
      </c>
      <c r="C12" s="8">
        <v>32500</v>
      </c>
      <c r="D12" s="1" t="s">
        <v>100</v>
      </c>
      <c r="E12" s="1" ph="1">
        <v>156</v>
      </c>
      <c r="G12" s="1"/>
      <c r="O12" ph="1"/>
    </row>
    <row r="13" spans="1:15" ht="27.75">
      <c r="A13" s="1" t="s">
        <v>50</v>
      </c>
      <c r="B13" s="1" t="s">
        <v>77</v>
      </c>
      <c r="C13" s="8">
        <v>33800</v>
      </c>
      <c r="D13" s="1" t="s">
        <v>98</v>
      </c>
      <c r="E13" s="1" ph="1">
        <v>167</v>
      </c>
      <c r="G13" s="1"/>
      <c r="O13" ph="1"/>
    </row>
    <row r="14" spans="1:15" ht="27.75">
      <c r="A14" s="1" t="s">
        <v>55</v>
      </c>
      <c r="B14" s="1" t="s">
        <v>88</v>
      </c>
      <c r="C14" s="8">
        <v>34998</v>
      </c>
      <c r="D14" s="1" t="s">
        <v>98</v>
      </c>
      <c r="E14" s="1" ph="1">
        <v>155</v>
      </c>
      <c r="G14" s="1"/>
      <c r="O14" ph="1"/>
    </row>
    <row r="15" spans="1:15" ht="27.75">
      <c r="A15" s="1" t="s">
        <v>37</v>
      </c>
      <c r="B15" s="1" t="s">
        <v>64</v>
      </c>
      <c r="C15" s="8">
        <v>31217</v>
      </c>
      <c r="D15" s="1" t="s">
        <v>99</v>
      </c>
      <c r="E15" s="1" ph="1">
        <v>159</v>
      </c>
      <c r="G15" s="1"/>
      <c r="O15" ph="1"/>
    </row>
    <row r="16" spans="1:15" ht="27.75">
      <c r="A16" s="1" t="s">
        <v>43</v>
      </c>
      <c r="B16" s="1" t="s">
        <v>70</v>
      </c>
      <c r="C16" s="8">
        <v>31904</v>
      </c>
      <c r="D16" s="1" t="s">
        <v>101</v>
      </c>
      <c r="E16" s="1" ph="1">
        <v>156</v>
      </c>
      <c r="G16" s="1"/>
      <c r="O16" ph="1"/>
    </row>
    <row r="17" spans="1:15" ht="27.75">
      <c r="A17" s="1" t="s">
        <v>97</v>
      </c>
      <c r="B17" s="1" t="s">
        <v>87</v>
      </c>
      <c r="C17" s="8">
        <v>34825</v>
      </c>
      <c r="D17" s="1" t="s">
        <v>98</v>
      </c>
      <c r="E17" s="1" ph="1">
        <v>152</v>
      </c>
      <c r="G17" s="1"/>
      <c r="O17" ph="1"/>
    </row>
    <row r="18" spans="1:15" ht="27.75">
      <c r="A18" s="1" t="s">
        <v>96</v>
      </c>
      <c r="B18" s="1" t="s">
        <v>81</v>
      </c>
      <c r="C18" s="8">
        <v>35943</v>
      </c>
      <c r="D18" s="1" t="s">
        <v>100</v>
      </c>
      <c r="E18" s="1" ph="1">
        <v>155</v>
      </c>
      <c r="G18" s="1"/>
      <c r="O18" ph="1"/>
    </row>
    <row r="19" spans="1:15" ht="27.75">
      <c r="A19" s="1" t="s">
        <v>52</v>
      </c>
      <c r="B19" s="1" t="s">
        <v>82</v>
      </c>
      <c r="C19" s="8">
        <v>36012</v>
      </c>
      <c r="D19" s="1" t="s">
        <v>101</v>
      </c>
      <c r="E19" s="1" ph="1">
        <v>152</v>
      </c>
      <c r="G19" s="1"/>
      <c r="O19" ph="1"/>
    </row>
    <row r="20" spans="1:15" ht="27.75">
      <c r="A20" s="1" t="s">
        <v>42</v>
      </c>
      <c r="B20" s="1" t="s">
        <v>69</v>
      </c>
      <c r="C20" s="8">
        <v>31669</v>
      </c>
      <c r="D20" s="1" t="s">
        <v>98</v>
      </c>
      <c r="E20" s="1" ph="1">
        <v>154</v>
      </c>
      <c r="G20" s="1"/>
      <c r="O20" ph="1"/>
    </row>
    <row r="21" spans="1:15" ht="27.75">
      <c r="A21" s="1" t="s">
        <v>49</v>
      </c>
      <c r="B21" s="1" t="s">
        <v>76</v>
      </c>
      <c r="C21" s="8">
        <v>32823</v>
      </c>
      <c r="D21" s="1" t="s">
        <v>99</v>
      </c>
      <c r="E21" s="1" ph="1">
        <v>152</v>
      </c>
      <c r="G21" s="1"/>
      <c r="O21" ph="1"/>
    </row>
    <row r="22" spans="1:15" ht="27.75">
      <c r="A22" s="1" t="s">
        <v>93</v>
      </c>
      <c r="B22" s="1" t="s">
        <v>80</v>
      </c>
      <c r="C22" s="8">
        <v>33308</v>
      </c>
      <c r="D22" s="1" t="s">
        <v>101</v>
      </c>
      <c r="E22" s="1" ph="1">
        <v>153</v>
      </c>
      <c r="G22" s="1"/>
      <c r="O22" ph="1"/>
    </row>
    <row r="23" spans="1:15" ht="27.75">
      <c r="A23" s="1" t="s">
        <v>40</v>
      </c>
      <c r="B23" s="1" t="s">
        <v>67</v>
      </c>
      <c r="C23" s="8">
        <v>31945</v>
      </c>
      <c r="D23" s="1" t="s">
        <v>99</v>
      </c>
      <c r="E23" s="1" ph="1">
        <v>153</v>
      </c>
      <c r="G23" s="1"/>
      <c r="O23" ph="1"/>
    </row>
    <row r="24" spans="1:15" ht="27.75">
      <c r="A24" s="1" t="s">
        <v>29</v>
      </c>
      <c r="B24" s="1" t="s">
        <v>56</v>
      </c>
      <c r="C24" s="8">
        <v>26834</v>
      </c>
      <c r="D24" s="1" t="s">
        <v>99</v>
      </c>
      <c r="E24" s="1" ph="1">
        <v>158</v>
      </c>
      <c r="G24" s="1"/>
      <c r="O24" ph="1"/>
    </row>
    <row r="25" spans="1:15" ht="27.75">
      <c r="A25" s="1" t="s">
        <v>45</v>
      </c>
      <c r="B25" s="1" t="s">
        <v>72</v>
      </c>
      <c r="C25" s="8">
        <v>32436</v>
      </c>
      <c r="D25" s="1" t="s">
        <v>101</v>
      </c>
      <c r="E25" s="1" ph="1">
        <v>154</v>
      </c>
      <c r="G25" s="1"/>
      <c r="O25" ph="1"/>
    </row>
    <row r="26" spans="1:15" ht="27.75">
      <c r="A26" s="1" t="s">
        <v>33</v>
      </c>
      <c r="B26" s="1" t="s">
        <v>60</v>
      </c>
      <c r="C26" s="8">
        <v>31033</v>
      </c>
      <c r="D26" s="1" t="s">
        <v>101</v>
      </c>
      <c r="E26" s="1" ph="1">
        <v>149</v>
      </c>
      <c r="G26" s="1"/>
      <c r="O26" ph="1"/>
    </row>
    <row r="27" spans="1:15" ht="27.75">
      <c r="A27" s="1" t="s">
        <v>94</v>
      </c>
      <c r="B27" s="1" t="s">
        <v>83</v>
      </c>
      <c r="C27" s="8">
        <v>35368</v>
      </c>
      <c r="D27" s="1" t="s">
        <v>99</v>
      </c>
      <c r="E27" s="1" ph="1">
        <v>160</v>
      </c>
      <c r="G27" s="1"/>
      <c r="O27" ph="1"/>
    </row>
    <row r="28" spans="1:15" ht="27.75">
      <c r="A28" s="1" t="s">
        <v>46</v>
      </c>
      <c r="B28" s="1" t="s">
        <v>73</v>
      </c>
      <c r="C28" s="8">
        <v>31104</v>
      </c>
      <c r="D28" s="1" t="s">
        <v>98</v>
      </c>
      <c r="E28" s="1" ph="1">
        <v>156</v>
      </c>
      <c r="G28" s="1"/>
      <c r="O28" ph="1"/>
    </row>
    <row r="29" spans="1:15" ht="27.75">
      <c r="A29" s="1" t="s">
        <v>48</v>
      </c>
      <c r="B29" s="1" t="s">
        <v>75</v>
      </c>
      <c r="C29" s="8">
        <v>32702</v>
      </c>
      <c r="D29" s="1" t="s">
        <v>98</v>
      </c>
      <c r="E29" s="1" ph="1">
        <v>156</v>
      </c>
      <c r="G29" s="1"/>
      <c r="O29" ph="1"/>
    </row>
    <row r="30" spans="1:15" ht="27.75">
      <c r="A30" s="1" t="s">
        <v>51</v>
      </c>
      <c r="B30" s="1" t="s">
        <v>78</v>
      </c>
      <c r="C30" s="8">
        <v>33981</v>
      </c>
      <c r="D30" s="1" t="s">
        <v>99</v>
      </c>
      <c r="E30" s="1" ph="1">
        <v>154</v>
      </c>
      <c r="G30" s="1"/>
      <c r="O30" ph="1"/>
    </row>
    <row r="31" spans="1:15" ht="27.75">
      <c r="A31" s="1" t="s">
        <v>35</v>
      </c>
      <c r="B31" s="1" t="s">
        <v>62</v>
      </c>
      <c r="C31" s="8">
        <v>30336</v>
      </c>
      <c r="D31" s="1" t="s">
        <v>98</v>
      </c>
      <c r="E31" s="1" ph="1">
        <v>145</v>
      </c>
      <c r="G31" s="1"/>
      <c r="O31" ph="1"/>
    </row>
    <row r="32" spans="1:15" ht="27.75">
      <c r="A32" s="1" t="s">
        <v>34</v>
      </c>
      <c r="B32" s="1" t="s">
        <v>61</v>
      </c>
      <c r="C32" s="8">
        <v>29561</v>
      </c>
      <c r="D32" s="1" t="s">
        <v>98</v>
      </c>
      <c r="E32" s="1" ph="1">
        <v>157</v>
      </c>
      <c r="G32" s="1"/>
      <c r="O32" ph="1"/>
    </row>
    <row r="33" spans="1:15" ht="27.75">
      <c r="A33" s="1" t="s">
        <v>39</v>
      </c>
      <c r="B33" s="1" t="s">
        <v>66</v>
      </c>
      <c r="C33" s="8">
        <v>31149</v>
      </c>
      <c r="D33" s="1" t="s">
        <v>99</v>
      </c>
      <c r="E33" s="1" ph="1">
        <v>163</v>
      </c>
      <c r="G33" s="1"/>
      <c r="O33" ph="1"/>
    </row>
    <row r="34" spans="1:15" ht="27.75">
      <c r="A34" s="1" t="s">
        <v>92</v>
      </c>
      <c r="B34" s="1" t="s">
        <v>79</v>
      </c>
      <c r="C34" s="8">
        <v>32184</v>
      </c>
      <c r="D34" s="1" t="s">
        <v>99</v>
      </c>
      <c r="E34" s="1" ph="1">
        <v>168</v>
      </c>
      <c r="G34" s="1"/>
      <c r="O34" ph="1"/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4"/>
  <sheetViews>
    <sheetView workbookViewId="0">
      <selection activeCell="G2" sqref="G2"/>
    </sheetView>
  </sheetViews>
  <sheetFormatPr defaultRowHeight="18.75"/>
  <cols>
    <col min="3" max="3" width="11.625" customWidth="1"/>
    <col min="6" max="6" width="8.875" customWidth="1"/>
    <col min="7" max="7" width="28.375" customWidth="1"/>
    <col min="8" max="8" width="8.875" customWidth="1"/>
  </cols>
  <sheetData>
    <row r="1" spans="1:15">
      <c r="A1" s="2" t="s">
        <v>89</v>
      </c>
      <c r="B1" s="2" t="s">
        <v>90</v>
      </c>
      <c r="C1" s="2" t="s">
        <v>28</v>
      </c>
      <c r="D1" s="2" t="s">
        <v>91</v>
      </c>
      <c r="E1" s="2" t="s">
        <v>102</v>
      </c>
      <c r="G1" s="2" t="s">
        <v>142</v>
      </c>
    </row>
    <row r="2" spans="1:15" ht="27.75">
      <c r="A2" s="1" t="s">
        <v>32</v>
      </c>
      <c r="B2" s="1" t="s">
        <v>59</v>
      </c>
      <c r="C2" s="8">
        <v>29808</v>
      </c>
      <c r="D2" s="1" t="s">
        <v>98</v>
      </c>
      <c r="E2" s="1" ph="1">
        <v>152</v>
      </c>
      <c r="G2" s="14" t="str">
        <f>CONCATENATE(A2,",",B2,",",TEXT(C2,"yyyy/m/d"),",",D2,",",E2)</f>
        <v>安倍,なつみ,1981/8/10,A,152</v>
      </c>
      <c r="O2" ph="1"/>
    </row>
    <row r="3" spans="1:15" ht="27.75">
      <c r="A3" s="1" t="s">
        <v>53</v>
      </c>
      <c r="B3" s="1" t="s">
        <v>85</v>
      </c>
      <c r="C3" s="8">
        <v>33183</v>
      </c>
      <c r="D3" s="1" t="s">
        <v>99</v>
      </c>
      <c r="E3" s="1" ph="1">
        <v>160</v>
      </c>
      <c r="G3" s="14" t="str">
        <f t="shared" ref="G3:G34" si="0">CONCATENATE(A3,",",B3,",",TEXT(C3,"yyyy/m/d"),",",D3,",",E3)</f>
        <v>飯窪,春菜,1990/11/6,O,160</v>
      </c>
      <c r="O3" ph="1"/>
    </row>
    <row r="4" spans="1:15" ht="27.75">
      <c r="A4" s="1" t="s">
        <v>31</v>
      </c>
      <c r="B4" s="1" t="s">
        <v>58</v>
      </c>
      <c r="C4" s="8">
        <v>29806</v>
      </c>
      <c r="D4" s="1" t="s">
        <v>98</v>
      </c>
      <c r="E4" s="1" ph="1">
        <v>167</v>
      </c>
      <c r="G4" s="14" t="str">
        <f t="shared" si="0"/>
        <v>飯田,圭織,1981/8/8,A,167</v>
      </c>
      <c r="O4" ph="1"/>
    </row>
    <row r="5" spans="1:15" ht="27.75">
      <c r="A5" s="1" t="s">
        <v>95</v>
      </c>
      <c r="B5" s="1" t="s">
        <v>84</v>
      </c>
      <c r="C5" s="8">
        <v>35618</v>
      </c>
      <c r="D5" s="1" t="s">
        <v>98</v>
      </c>
      <c r="E5" s="1" ph="1">
        <v>158</v>
      </c>
      <c r="G5" s="14" t="str">
        <f t="shared" si="0"/>
        <v>生田,衣梨奈,1997/7/7,A,158</v>
      </c>
      <c r="O5" ph="1"/>
    </row>
    <row r="6" spans="1:15" ht="27.75">
      <c r="A6" s="1" t="s">
        <v>38</v>
      </c>
      <c r="B6" s="1" t="s">
        <v>65</v>
      </c>
      <c r="C6" s="8">
        <v>31066</v>
      </c>
      <c r="D6" s="1" t="s">
        <v>98</v>
      </c>
      <c r="E6" s="1" ph="1">
        <v>155</v>
      </c>
      <c r="G6" s="14" t="str">
        <f t="shared" si="0"/>
        <v>石川,梨華,1985/1/19,A,155</v>
      </c>
      <c r="O6" ph="1"/>
    </row>
    <row r="7" spans="1:15" ht="27.75">
      <c r="A7" s="1" t="s">
        <v>30</v>
      </c>
      <c r="B7" s="1" t="s">
        <v>57</v>
      </c>
      <c r="C7" s="8">
        <v>28622</v>
      </c>
      <c r="D7" s="1" t="s">
        <v>98</v>
      </c>
      <c r="E7" s="1" ph="1">
        <v>160</v>
      </c>
      <c r="G7" s="14" t="str">
        <f t="shared" si="0"/>
        <v>石黒,彩,1978/5/12,A,160</v>
      </c>
      <c r="O7" ph="1"/>
    </row>
    <row r="8" spans="1:15" ht="27.75">
      <c r="A8" s="1" t="s">
        <v>54</v>
      </c>
      <c r="B8" s="1" t="s">
        <v>86</v>
      </c>
      <c r="C8" s="8">
        <v>33975</v>
      </c>
      <c r="D8" s="1" t="s">
        <v>99</v>
      </c>
      <c r="E8" s="1" ph="1">
        <v>150</v>
      </c>
      <c r="G8" s="14" t="str">
        <f t="shared" si="0"/>
        <v>石田,亜佑美,1993/1/6,O,150</v>
      </c>
      <c r="O8" ph="1"/>
    </row>
    <row r="9" spans="1:15" ht="27.75">
      <c r="A9" s="1" t="s">
        <v>36</v>
      </c>
      <c r="B9" s="1" t="s">
        <v>63</v>
      </c>
      <c r="C9" s="8">
        <v>30681</v>
      </c>
      <c r="D9" s="1" t="s">
        <v>98</v>
      </c>
      <c r="E9" s="1" ph="1">
        <v>158</v>
      </c>
      <c r="G9" s="14" t="str">
        <f t="shared" si="0"/>
        <v>市井,紗耶香,1983/12/31,A,158</v>
      </c>
      <c r="O9" ph="1"/>
    </row>
    <row r="10" spans="1:15" ht="27.75">
      <c r="A10" s="1" t="s">
        <v>44</v>
      </c>
      <c r="B10" s="1" t="s">
        <v>71</v>
      </c>
      <c r="C10" s="8">
        <v>32079</v>
      </c>
      <c r="D10" s="1" t="s">
        <v>99</v>
      </c>
      <c r="E10" s="1" ph="1">
        <v>156</v>
      </c>
      <c r="G10" s="14" t="str">
        <f t="shared" si="0"/>
        <v>小川,麻琴,1987/10/29,O,156</v>
      </c>
      <c r="O10" ph="1"/>
    </row>
    <row r="11" spans="1:15" ht="27.75">
      <c r="A11" s="1" t="s">
        <v>41</v>
      </c>
      <c r="B11" s="1" t="s">
        <v>68</v>
      </c>
      <c r="C11" s="8">
        <v>32180</v>
      </c>
      <c r="D11" s="1" t="s">
        <v>100</v>
      </c>
      <c r="E11" s="1" ph="1">
        <v>155</v>
      </c>
      <c r="G11" s="14" t="str">
        <f t="shared" si="0"/>
        <v>加護,亜依,1988/2/7,AB,155</v>
      </c>
      <c r="O11" ph="1"/>
    </row>
    <row r="12" spans="1:15" ht="27.75">
      <c r="A12" s="1" t="s">
        <v>47</v>
      </c>
      <c r="B12" s="1" t="s">
        <v>74</v>
      </c>
      <c r="C12" s="8">
        <v>32500</v>
      </c>
      <c r="D12" s="1" t="s">
        <v>100</v>
      </c>
      <c r="E12" s="1" ph="1">
        <v>156</v>
      </c>
      <c r="G12" s="14" t="str">
        <f t="shared" si="0"/>
        <v>亀井,絵里,1988/12/23,AB,156</v>
      </c>
      <c r="O12" ph="1"/>
    </row>
    <row r="13" spans="1:15" ht="27.75">
      <c r="A13" s="1" t="s">
        <v>50</v>
      </c>
      <c r="B13" s="1" t="s">
        <v>77</v>
      </c>
      <c r="C13" s="8">
        <v>33800</v>
      </c>
      <c r="D13" s="1" t="s">
        <v>98</v>
      </c>
      <c r="E13" s="1" ph="1">
        <v>167</v>
      </c>
      <c r="G13" s="14" t="str">
        <f t="shared" si="0"/>
        <v>久住,小春,1992/7/15,A,167</v>
      </c>
      <c r="O13" ph="1"/>
    </row>
    <row r="14" spans="1:15" ht="27.75">
      <c r="A14" s="1" t="s">
        <v>55</v>
      </c>
      <c r="B14" s="1" t="s">
        <v>88</v>
      </c>
      <c r="C14" s="8">
        <v>34998</v>
      </c>
      <c r="D14" s="1" t="s">
        <v>98</v>
      </c>
      <c r="E14" s="1" ph="1">
        <v>155</v>
      </c>
      <c r="G14" s="14" t="str">
        <f t="shared" si="0"/>
        <v>工藤,遙,1995/10/26,A,155</v>
      </c>
      <c r="O14" ph="1"/>
    </row>
    <row r="15" spans="1:15" ht="27.75">
      <c r="A15" s="1" t="s">
        <v>37</v>
      </c>
      <c r="B15" s="1" t="s">
        <v>64</v>
      </c>
      <c r="C15" s="8">
        <v>31217</v>
      </c>
      <c r="D15" s="1" t="s">
        <v>99</v>
      </c>
      <c r="E15" s="1" ph="1">
        <v>159</v>
      </c>
      <c r="G15" s="14" t="str">
        <f t="shared" si="0"/>
        <v>後藤,真希,1985/6/19,O,159</v>
      </c>
      <c r="O15" ph="1"/>
    </row>
    <row r="16" spans="1:15" ht="27.75">
      <c r="A16" s="1" t="s">
        <v>43</v>
      </c>
      <c r="B16" s="1" t="s">
        <v>70</v>
      </c>
      <c r="C16" s="8">
        <v>31904</v>
      </c>
      <c r="D16" s="1" t="s">
        <v>101</v>
      </c>
      <c r="E16" s="1" ph="1">
        <v>156</v>
      </c>
      <c r="G16" s="14" t="str">
        <f t="shared" si="0"/>
        <v>紺野,あさ美,1987/5/7,B,156</v>
      </c>
      <c r="O16" ph="1"/>
    </row>
    <row r="17" spans="1:15" ht="27.75">
      <c r="A17" s="1" t="s">
        <v>97</v>
      </c>
      <c r="B17" s="1" t="s">
        <v>87</v>
      </c>
      <c r="C17" s="8">
        <v>34825</v>
      </c>
      <c r="D17" s="1" t="s">
        <v>98</v>
      </c>
      <c r="E17" s="1" ph="1">
        <v>152</v>
      </c>
      <c r="G17" s="14" t="str">
        <f t="shared" si="0"/>
        <v>佐藤,優樹,1995/5/6,A,152</v>
      </c>
      <c r="O17" ph="1"/>
    </row>
    <row r="18" spans="1:15" ht="27.75">
      <c r="A18" s="1" t="s">
        <v>96</v>
      </c>
      <c r="B18" s="1" t="s">
        <v>81</v>
      </c>
      <c r="C18" s="8">
        <v>35943</v>
      </c>
      <c r="D18" s="1" t="s">
        <v>100</v>
      </c>
      <c r="E18" s="1" ph="1">
        <v>155</v>
      </c>
      <c r="G18" s="14" t="str">
        <f t="shared" si="0"/>
        <v>鞘師,里保,1998/5/28,AB,155</v>
      </c>
      <c r="O18" ph="1"/>
    </row>
    <row r="19" spans="1:15" ht="27.75">
      <c r="A19" s="1" t="s">
        <v>52</v>
      </c>
      <c r="B19" s="1" t="s">
        <v>82</v>
      </c>
      <c r="C19" s="8">
        <v>36012</v>
      </c>
      <c r="D19" s="1" t="s">
        <v>101</v>
      </c>
      <c r="E19" s="1" ph="1">
        <v>152</v>
      </c>
      <c r="G19" s="14" t="str">
        <f t="shared" si="0"/>
        <v>鈴木,香音,1998/8/5,B,152</v>
      </c>
      <c r="O19" ph="1"/>
    </row>
    <row r="20" spans="1:15" ht="27.75">
      <c r="A20" s="1" t="s">
        <v>42</v>
      </c>
      <c r="B20" s="1" t="s">
        <v>69</v>
      </c>
      <c r="C20" s="8">
        <v>31669</v>
      </c>
      <c r="D20" s="1" t="s">
        <v>98</v>
      </c>
      <c r="E20" s="1" ph="1">
        <v>154</v>
      </c>
      <c r="G20" s="14" t="str">
        <f t="shared" si="0"/>
        <v>高橋,愛,1986/9/14,A,154</v>
      </c>
      <c r="O20" ph="1"/>
    </row>
    <row r="21" spans="1:15" ht="27.75">
      <c r="A21" s="1" t="s">
        <v>49</v>
      </c>
      <c r="B21" s="1" t="s">
        <v>76</v>
      </c>
      <c r="C21" s="8">
        <v>32823</v>
      </c>
      <c r="D21" s="1" t="s">
        <v>99</v>
      </c>
      <c r="E21" s="1" ph="1">
        <v>152</v>
      </c>
      <c r="G21" s="14" t="str">
        <f t="shared" si="0"/>
        <v>田中,れいな,1989/11/11,O,152</v>
      </c>
      <c r="O21" ph="1"/>
    </row>
    <row r="22" spans="1:15" ht="27.75">
      <c r="A22" s="1" t="s">
        <v>93</v>
      </c>
      <c r="B22" s="1" t="s">
        <v>80</v>
      </c>
      <c r="C22" s="8">
        <v>33308</v>
      </c>
      <c r="D22" s="1" t="s">
        <v>101</v>
      </c>
      <c r="E22" s="1" ph="1">
        <v>153</v>
      </c>
      <c r="G22" s="14" t="str">
        <f t="shared" si="0"/>
        <v>銭,琳,1991/3/11,B,153</v>
      </c>
      <c r="O22" ph="1"/>
    </row>
    <row r="23" spans="1:15" ht="27.75">
      <c r="A23" s="1" t="s">
        <v>40</v>
      </c>
      <c r="B23" s="1" t="s">
        <v>67</v>
      </c>
      <c r="C23" s="8">
        <v>31945</v>
      </c>
      <c r="D23" s="1" t="s">
        <v>99</v>
      </c>
      <c r="E23" s="1" ph="1">
        <v>153</v>
      </c>
      <c r="G23" s="14" t="str">
        <f t="shared" si="0"/>
        <v>辻,希美,1987/6/17,O,153</v>
      </c>
      <c r="O23" ph="1"/>
    </row>
    <row r="24" spans="1:15" ht="27.75">
      <c r="A24" s="1" t="s">
        <v>29</v>
      </c>
      <c r="B24" s="1" t="s">
        <v>56</v>
      </c>
      <c r="C24" s="8">
        <v>26834</v>
      </c>
      <c r="D24" s="1" t="s">
        <v>99</v>
      </c>
      <c r="E24" s="1" ph="1">
        <v>158</v>
      </c>
      <c r="G24" s="14" t="str">
        <f t="shared" si="0"/>
        <v>中澤,裕子,1973/6/19,O,158</v>
      </c>
      <c r="O24" ph="1"/>
    </row>
    <row r="25" spans="1:15" ht="27.75">
      <c r="A25" s="1" t="s">
        <v>45</v>
      </c>
      <c r="B25" s="1" t="s">
        <v>72</v>
      </c>
      <c r="C25" s="8">
        <v>32436</v>
      </c>
      <c r="D25" s="1" t="s">
        <v>101</v>
      </c>
      <c r="E25" s="1" ph="1">
        <v>154</v>
      </c>
      <c r="G25" s="14" t="str">
        <f t="shared" si="0"/>
        <v>新垣,里沙,1988/10/20,B,154</v>
      </c>
      <c r="O25" ph="1"/>
    </row>
    <row r="26" spans="1:15" ht="27.75">
      <c r="A26" s="1" t="s">
        <v>33</v>
      </c>
      <c r="B26" s="1" t="s">
        <v>60</v>
      </c>
      <c r="C26" s="8">
        <v>31033</v>
      </c>
      <c r="D26" s="1" t="s">
        <v>101</v>
      </c>
      <c r="E26" s="1" ph="1">
        <v>149</v>
      </c>
      <c r="G26" s="14" t="str">
        <f t="shared" si="0"/>
        <v>福田,明日香,1984/12/17,B,149</v>
      </c>
      <c r="O26" ph="1"/>
    </row>
    <row r="27" spans="1:15" ht="27.75">
      <c r="A27" s="1" t="s">
        <v>94</v>
      </c>
      <c r="B27" s="1" t="s">
        <v>83</v>
      </c>
      <c r="C27" s="8">
        <v>35368</v>
      </c>
      <c r="D27" s="1" t="s">
        <v>99</v>
      </c>
      <c r="E27" s="1" ph="1">
        <v>160</v>
      </c>
      <c r="G27" s="14" t="str">
        <f t="shared" si="0"/>
        <v>譜久村,聖,1996/10/30,O,160</v>
      </c>
      <c r="O27" ph="1"/>
    </row>
    <row r="28" spans="1:15" ht="27.75">
      <c r="A28" s="1" t="s">
        <v>46</v>
      </c>
      <c r="B28" s="1" t="s">
        <v>73</v>
      </c>
      <c r="C28" s="8">
        <v>31104</v>
      </c>
      <c r="D28" s="1" t="s">
        <v>98</v>
      </c>
      <c r="E28" s="1" ph="1">
        <v>156</v>
      </c>
      <c r="G28" s="14" t="str">
        <f t="shared" si="0"/>
        <v>藤本,美貴,1985/2/26,A,156</v>
      </c>
      <c r="O28" ph="1"/>
    </row>
    <row r="29" spans="1:15" ht="27.75">
      <c r="A29" s="1" t="s">
        <v>48</v>
      </c>
      <c r="B29" s="1" t="s">
        <v>75</v>
      </c>
      <c r="C29" s="8">
        <v>32702</v>
      </c>
      <c r="D29" s="1" t="s">
        <v>98</v>
      </c>
      <c r="E29" s="1" ph="1">
        <v>156</v>
      </c>
      <c r="G29" s="14" t="str">
        <f t="shared" si="0"/>
        <v>道重,さゆみ,1989/7/13,A,156</v>
      </c>
      <c r="O29" ph="1"/>
    </row>
    <row r="30" spans="1:15" ht="27.75">
      <c r="A30" s="1" t="s">
        <v>51</v>
      </c>
      <c r="B30" s="1" t="s">
        <v>78</v>
      </c>
      <c r="C30" s="8">
        <v>33981</v>
      </c>
      <c r="D30" s="1" t="s">
        <v>99</v>
      </c>
      <c r="E30" s="1" ph="1">
        <v>154</v>
      </c>
      <c r="G30" s="14" t="str">
        <f t="shared" si="0"/>
        <v>光井,愛佳,1993/1/12,O,154</v>
      </c>
      <c r="O30" ph="1"/>
    </row>
    <row r="31" spans="1:15" ht="27.75">
      <c r="A31" s="1" t="s">
        <v>35</v>
      </c>
      <c r="B31" s="1" t="s">
        <v>62</v>
      </c>
      <c r="C31" s="8">
        <v>30336</v>
      </c>
      <c r="D31" s="1" t="s">
        <v>98</v>
      </c>
      <c r="E31" s="1" ph="1">
        <v>145</v>
      </c>
      <c r="G31" s="14" t="str">
        <f t="shared" si="0"/>
        <v>矢口,真里,1983/1/20,A,145</v>
      </c>
      <c r="O31" ph="1"/>
    </row>
    <row r="32" spans="1:15" ht="27.75">
      <c r="A32" s="1" t="s">
        <v>34</v>
      </c>
      <c r="B32" s="1" t="s">
        <v>61</v>
      </c>
      <c r="C32" s="8">
        <v>29561</v>
      </c>
      <c r="D32" s="1" t="s">
        <v>98</v>
      </c>
      <c r="E32" s="1" ph="1">
        <v>157</v>
      </c>
      <c r="G32" s="14" t="str">
        <f t="shared" si="0"/>
        <v>保田,圭,1980/12/6,A,157</v>
      </c>
      <c r="O32" ph="1"/>
    </row>
    <row r="33" spans="1:15" ht="27.75">
      <c r="A33" s="1" t="s">
        <v>39</v>
      </c>
      <c r="B33" s="1" t="s">
        <v>66</v>
      </c>
      <c r="C33" s="8">
        <v>31149</v>
      </c>
      <c r="D33" s="1" t="s">
        <v>99</v>
      </c>
      <c r="E33" s="1" ph="1">
        <v>163</v>
      </c>
      <c r="G33" s="14" t="str">
        <f t="shared" si="0"/>
        <v>吉澤,ひとみ,1985/4/12,O,163</v>
      </c>
      <c r="O33" ph="1"/>
    </row>
    <row r="34" spans="1:15" ht="27.75">
      <c r="A34" s="1" t="s">
        <v>92</v>
      </c>
      <c r="B34" s="1" t="s">
        <v>79</v>
      </c>
      <c r="C34" s="8">
        <v>32184</v>
      </c>
      <c r="D34" s="1" t="s">
        <v>99</v>
      </c>
      <c r="E34" s="1" ph="1">
        <v>168</v>
      </c>
      <c r="G34" s="14" t="str">
        <f t="shared" si="0"/>
        <v>李,純,1988/2/11,O,168</v>
      </c>
      <c r="O34" ph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5"/>
  <sheetViews>
    <sheetView workbookViewId="0">
      <selection sqref="A1:A2"/>
    </sheetView>
  </sheetViews>
  <sheetFormatPr defaultRowHeight="18.75"/>
  <cols>
    <col min="1" max="1" width="28.625" customWidth="1"/>
    <col min="2" max="2" width="6" customWidth="1"/>
    <col min="8" max="8" width="4.875" style="13" customWidth="1"/>
    <col min="11" max="11" width="11.625" customWidth="1"/>
  </cols>
  <sheetData>
    <row r="1" spans="1:13">
      <c r="A1" s="76" t="s">
        <v>142</v>
      </c>
      <c r="C1" s="76" t="s">
        <v>143</v>
      </c>
      <c r="D1" s="76"/>
      <c r="E1" s="76"/>
      <c r="F1" s="76"/>
      <c r="G1" s="77" t="s">
        <v>144</v>
      </c>
      <c r="I1" s="76" t="s">
        <v>136</v>
      </c>
      <c r="J1" s="76" t="s">
        <v>90</v>
      </c>
      <c r="K1" s="76" t="s">
        <v>137</v>
      </c>
      <c r="L1" s="76" t="s">
        <v>91</v>
      </c>
      <c r="M1" s="76" t="s">
        <v>102</v>
      </c>
    </row>
    <row r="2" spans="1:13">
      <c r="A2" s="76"/>
      <c r="B2" s="10"/>
      <c r="C2" s="2" t="s">
        <v>138</v>
      </c>
      <c r="D2" s="2" t="s">
        <v>139</v>
      </c>
      <c r="E2" s="2" t="s">
        <v>140</v>
      </c>
      <c r="F2" s="2" t="s">
        <v>141</v>
      </c>
      <c r="G2" s="78"/>
      <c r="H2" s="10"/>
      <c r="I2" s="76"/>
      <c r="J2" s="76"/>
      <c r="K2" s="76"/>
      <c r="L2" s="76"/>
      <c r="M2" s="76"/>
    </row>
    <row r="3" spans="1:13">
      <c r="A3" s="1" t="s">
        <v>103</v>
      </c>
      <c r="B3" s="9"/>
      <c r="C3" s="14"/>
      <c r="D3" s="14"/>
      <c r="E3" s="1"/>
      <c r="F3" s="1"/>
      <c r="G3" s="14"/>
      <c r="H3" s="12"/>
      <c r="I3" s="14"/>
      <c r="J3" s="14"/>
      <c r="K3" s="14"/>
      <c r="L3" s="14"/>
      <c r="M3" s="14"/>
    </row>
    <row r="4" spans="1:13">
      <c r="A4" s="1" t="s">
        <v>104</v>
      </c>
      <c r="B4" s="9"/>
      <c r="C4" s="1"/>
      <c r="D4" s="1"/>
      <c r="E4" s="1"/>
      <c r="F4" s="1"/>
      <c r="G4" s="1"/>
      <c r="H4" s="12"/>
      <c r="I4" s="11"/>
      <c r="J4" s="1"/>
      <c r="K4" s="1"/>
      <c r="L4" s="1"/>
      <c r="M4" s="1"/>
    </row>
    <row r="5" spans="1:13">
      <c r="A5" s="1" t="s">
        <v>105</v>
      </c>
      <c r="B5" s="9"/>
      <c r="C5" s="1"/>
      <c r="D5" s="1"/>
      <c r="E5" s="1"/>
      <c r="F5" s="1"/>
      <c r="G5" s="1"/>
      <c r="H5" s="12"/>
      <c r="I5" s="11"/>
      <c r="J5" s="1"/>
      <c r="K5" s="1"/>
      <c r="L5" s="1"/>
      <c r="M5" s="1"/>
    </row>
    <row r="6" spans="1:13">
      <c r="A6" s="1" t="s">
        <v>106</v>
      </c>
      <c r="B6" s="9"/>
      <c r="C6" s="1"/>
      <c r="D6" s="1"/>
      <c r="E6" s="1"/>
      <c r="F6" s="1"/>
      <c r="G6" s="1"/>
      <c r="H6" s="12"/>
      <c r="I6" s="11"/>
      <c r="J6" s="1"/>
      <c r="K6" s="1"/>
      <c r="L6" s="1"/>
      <c r="M6" s="1"/>
    </row>
    <row r="7" spans="1:13">
      <c r="A7" s="1" t="s">
        <v>107</v>
      </c>
      <c r="B7" s="9"/>
      <c r="C7" s="1"/>
      <c r="D7" s="1"/>
      <c r="E7" s="1"/>
      <c r="F7" s="1"/>
      <c r="G7" s="1"/>
      <c r="H7" s="12"/>
      <c r="I7" s="11"/>
      <c r="J7" s="1"/>
      <c r="K7" s="1"/>
      <c r="L7" s="1"/>
      <c r="M7" s="1"/>
    </row>
    <row r="8" spans="1:13">
      <c r="A8" s="1" t="s">
        <v>108</v>
      </c>
      <c r="B8" s="9"/>
      <c r="C8" s="1"/>
      <c r="D8" s="1"/>
      <c r="E8" s="1"/>
      <c r="F8" s="1"/>
      <c r="G8" s="1"/>
      <c r="H8" s="12"/>
      <c r="I8" s="11"/>
      <c r="J8" s="1"/>
      <c r="K8" s="1"/>
      <c r="L8" s="1"/>
      <c r="M8" s="1"/>
    </row>
    <row r="9" spans="1:13">
      <c r="A9" s="1" t="s">
        <v>109</v>
      </c>
      <c r="B9" s="9"/>
      <c r="C9" s="1"/>
      <c r="D9" s="1"/>
      <c r="E9" s="1"/>
      <c r="F9" s="1"/>
      <c r="G9" s="1"/>
      <c r="H9" s="12"/>
      <c r="I9" s="11"/>
      <c r="J9" s="1"/>
      <c r="K9" s="1"/>
      <c r="L9" s="1"/>
      <c r="M9" s="1"/>
    </row>
    <row r="10" spans="1:13">
      <c r="A10" s="1" t="s">
        <v>110</v>
      </c>
      <c r="B10" s="9"/>
      <c r="C10" s="1"/>
      <c r="D10" s="1"/>
      <c r="E10" s="1"/>
      <c r="F10" s="1"/>
      <c r="G10" s="1"/>
      <c r="H10" s="12"/>
      <c r="I10" s="11"/>
      <c r="J10" s="1"/>
      <c r="K10" s="1"/>
      <c r="L10" s="1"/>
      <c r="M10" s="1"/>
    </row>
    <row r="11" spans="1:13">
      <c r="A11" s="1" t="s">
        <v>111</v>
      </c>
      <c r="B11" s="9"/>
      <c r="C11" s="1"/>
      <c r="D11" s="1"/>
      <c r="E11" s="1"/>
      <c r="F11" s="1"/>
      <c r="G11" s="1"/>
      <c r="H11" s="12"/>
      <c r="I11" s="11"/>
      <c r="J11" s="1"/>
      <c r="K11" s="1"/>
      <c r="L11" s="1"/>
      <c r="M11" s="1"/>
    </row>
    <row r="12" spans="1:13">
      <c r="A12" s="1" t="s">
        <v>112</v>
      </c>
      <c r="B12" s="9"/>
      <c r="C12" s="1"/>
      <c r="D12" s="1"/>
      <c r="E12" s="1"/>
      <c r="F12" s="1"/>
      <c r="G12" s="1"/>
      <c r="H12" s="12"/>
      <c r="I12" s="11"/>
      <c r="J12" s="1"/>
      <c r="K12" s="1"/>
      <c r="L12" s="1"/>
      <c r="M12" s="1"/>
    </row>
    <row r="13" spans="1:13">
      <c r="A13" s="1" t="s">
        <v>113</v>
      </c>
      <c r="B13" s="9"/>
      <c r="C13" s="1"/>
      <c r="D13" s="1"/>
      <c r="E13" s="1"/>
      <c r="F13" s="1"/>
      <c r="G13" s="1"/>
      <c r="H13" s="12"/>
      <c r="I13" s="11"/>
      <c r="J13" s="1"/>
      <c r="K13" s="1"/>
      <c r="L13" s="1"/>
      <c r="M13" s="1"/>
    </row>
    <row r="14" spans="1:13">
      <c r="A14" s="1" t="s">
        <v>114</v>
      </c>
      <c r="B14" s="9"/>
      <c r="C14" s="1"/>
      <c r="D14" s="1"/>
      <c r="E14" s="1"/>
      <c r="F14" s="1"/>
      <c r="G14" s="1"/>
      <c r="H14" s="12"/>
      <c r="I14" s="11"/>
      <c r="J14" s="1"/>
      <c r="K14" s="1"/>
      <c r="L14" s="1"/>
      <c r="M14" s="1"/>
    </row>
    <row r="15" spans="1:13">
      <c r="A15" s="1" t="s">
        <v>115</v>
      </c>
      <c r="B15" s="9"/>
      <c r="C15" s="1"/>
      <c r="D15" s="1"/>
      <c r="E15" s="1"/>
      <c r="F15" s="1"/>
      <c r="G15" s="1"/>
      <c r="H15" s="12"/>
      <c r="I15" s="11"/>
      <c r="J15" s="1"/>
      <c r="K15" s="1"/>
      <c r="L15" s="1"/>
      <c r="M15" s="1"/>
    </row>
    <row r="16" spans="1:13">
      <c r="A16" s="1" t="s">
        <v>116</v>
      </c>
      <c r="B16" s="9"/>
      <c r="C16" s="1"/>
      <c r="D16" s="1"/>
      <c r="E16" s="1"/>
      <c r="F16" s="1"/>
      <c r="G16" s="1"/>
      <c r="H16" s="12"/>
      <c r="I16" s="11"/>
      <c r="J16" s="1"/>
      <c r="K16" s="1"/>
      <c r="L16" s="1"/>
      <c r="M16" s="1"/>
    </row>
    <row r="17" spans="1:13">
      <c r="A17" s="1" t="s">
        <v>117</v>
      </c>
      <c r="B17" s="9"/>
      <c r="C17" s="1"/>
      <c r="D17" s="1"/>
      <c r="E17" s="1"/>
      <c r="F17" s="1"/>
      <c r="G17" s="1"/>
      <c r="H17" s="12"/>
      <c r="I17" s="11"/>
      <c r="J17" s="1"/>
      <c r="K17" s="1"/>
      <c r="L17" s="1"/>
      <c r="M17" s="1"/>
    </row>
    <row r="18" spans="1:13">
      <c r="A18" s="1" t="s">
        <v>118</v>
      </c>
      <c r="B18" s="9"/>
      <c r="C18" s="1"/>
      <c r="D18" s="1"/>
      <c r="E18" s="1"/>
      <c r="F18" s="1"/>
      <c r="G18" s="1"/>
      <c r="H18" s="12"/>
      <c r="I18" s="11"/>
      <c r="J18" s="1"/>
      <c r="K18" s="1"/>
      <c r="L18" s="1"/>
      <c r="M18" s="1"/>
    </row>
    <row r="19" spans="1:13">
      <c r="A19" s="1" t="s">
        <v>119</v>
      </c>
      <c r="B19" s="9"/>
      <c r="C19" s="1"/>
      <c r="D19" s="1"/>
      <c r="E19" s="1"/>
      <c r="F19" s="1"/>
      <c r="G19" s="1"/>
      <c r="H19" s="12"/>
      <c r="I19" s="11"/>
      <c r="J19" s="1"/>
      <c r="K19" s="1"/>
      <c r="L19" s="1"/>
      <c r="M19" s="1"/>
    </row>
    <row r="20" spans="1:13">
      <c r="A20" s="1" t="s">
        <v>120</v>
      </c>
      <c r="B20" s="9"/>
      <c r="C20" s="1"/>
      <c r="D20" s="1"/>
      <c r="E20" s="1"/>
      <c r="F20" s="1"/>
      <c r="G20" s="1"/>
      <c r="H20" s="12"/>
      <c r="I20" s="11"/>
      <c r="J20" s="1"/>
      <c r="K20" s="1"/>
      <c r="L20" s="1"/>
      <c r="M20" s="1"/>
    </row>
    <row r="21" spans="1:13">
      <c r="A21" s="1" t="s">
        <v>121</v>
      </c>
      <c r="B21" s="9"/>
      <c r="C21" s="1"/>
      <c r="D21" s="1"/>
      <c r="E21" s="1"/>
      <c r="F21" s="1"/>
      <c r="G21" s="1"/>
      <c r="H21" s="12"/>
      <c r="I21" s="11"/>
      <c r="J21" s="1"/>
      <c r="K21" s="1"/>
      <c r="L21" s="1"/>
      <c r="M21" s="1"/>
    </row>
    <row r="22" spans="1:13">
      <c r="A22" s="1" t="s">
        <v>122</v>
      </c>
      <c r="B22" s="9"/>
      <c r="C22" s="1"/>
      <c r="D22" s="1"/>
      <c r="E22" s="1"/>
      <c r="F22" s="1"/>
      <c r="G22" s="1"/>
      <c r="H22" s="12"/>
      <c r="I22" s="11"/>
      <c r="J22" s="1"/>
      <c r="K22" s="1"/>
      <c r="L22" s="1"/>
      <c r="M22" s="1"/>
    </row>
    <row r="23" spans="1:13">
      <c r="A23" s="1" t="s">
        <v>123</v>
      </c>
      <c r="B23" s="9"/>
      <c r="C23" s="1"/>
      <c r="D23" s="1"/>
      <c r="E23" s="1"/>
      <c r="F23" s="1"/>
      <c r="G23" s="1"/>
      <c r="H23" s="12"/>
      <c r="I23" s="11"/>
      <c r="J23" s="1"/>
      <c r="K23" s="1"/>
      <c r="L23" s="1"/>
      <c r="M23" s="1"/>
    </row>
    <row r="24" spans="1:13">
      <c r="A24" s="1" t="s">
        <v>124</v>
      </c>
      <c r="B24" s="9"/>
      <c r="C24" s="1"/>
      <c r="D24" s="1"/>
      <c r="E24" s="1"/>
      <c r="F24" s="1"/>
      <c r="G24" s="1"/>
      <c r="H24" s="12"/>
      <c r="I24" s="11"/>
      <c r="J24" s="1"/>
      <c r="K24" s="1"/>
      <c r="L24" s="1"/>
      <c r="M24" s="1"/>
    </row>
    <row r="25" spans="1:13">
      <c r="A25" s="1" t="s">
        <v>125</v>
      </c>
      <c r="B25" s="9"/>
      <c r="C25" s="1"/>
      <c r="D25" s="1"/>
      <c r="E25" s="1"/>
      <c r="F25" s="1"/>
      <c r="G25" s="1"/>
      <c r="H25" s="12"/>
      <c r="I25" s="11"/>
      <c r="J25" s="1"/>
      <c r="K25" s="1"/>
      <c r="L25" s="1"/>
      <c r="M25" s="1"/>
    </row>
    <row r="26" spans="1:13">
      <c r="A26" s="1" t="s">
        <v>126</v>
      </c>
      <c r="B26" s="9"/>
      <c r="C26" s="1"/>
      <c r="D26" s="1"/>
      <c r="E26" s="1"/>
      <c r="F26" s="1"/>
      <c r="G26" s="1"/>
      <c r="H26" s="12"/>
      <c r="I26" s="11"/>
      <c r="J26" s="1"/>
      <c r="K26" s="1"/>
      <c r="L26" s="1"/>
      <c r="M26" s="1"/>
    </row>
    <row r="27" spans="1:13">
      <c r="A27" s="1" t="s">
        <v>127</v>
      </c>
      <c r="B27" s="9"/>
      <c r="C27" s="1"/>
      <c r="D27" s="1"/>
      <c r="E27" s="1"/>
      <c r="F27" s="1"/>
      <c r="G27" s="1"/>
      <c r="H27" s="12"/>
      <c r="I27" s="11"/>
      <c r="J27" s="1"/>
      <c r="K27" s="1"/>
      <c r="L27" s="1"/>
      <c r="M27" s="1"/>
    </row>
    <row r="28" spans="1:13">
      <c r="A28" s="1" t="s">
        <v>128</v>
      </c>
      <c r="B28" s="9"/>
      <c r="C28" s="1"/>
      <c r="D28" s="1"/>
      <c r="E28" s="1"/>
      <c r="F28" s="1"/>
      <c r="G28" s="1"/>
      <c r="H28" s="12"/>
      <c r="I28" s="11"/>
      <c r="J28" s="1"/>
      <c r="K28" s="1"/>
      <c r="L28" s="1"/>
      <c r="M28" s="1"/>
    </row>
    <row r="29" spans="1:13">
      <c r="A29" s="1" t="s">
        <v>129</v>
      </c>
      <c r="B29" s="9"/>
      <c r="C29" s="1"/>
      <c r="D29" s="1"/>
      <c r="E29" s="1"/>
      <c r="F29" s="1"/>
      <c r="G29" s="1"/>
      <c r="H29" s="12"/>
      <c r="I29" s="11"/>
      <c r="J29" s="1"/>
      <c r="K29" s="1"/>
      <c r="L29" s="1"/>
      <c r="M29" s="1"/>
    </row>
    <row r="30" spans="1:13">
      <c r="A30" s="1" t="s">
        <v>130</v>
      </c>
      <c r="B30" s="9"/>
      <c r="C30" s="1"/>
      <c r="D30" s="1"/>
      <c r="E30" s="1"/>
      <c r="F30" s="1"/>
      <c r="G30" s="1"/>
      <c r="H30" s="12"/>
      <c r="I30" s="11"/>
      <c r="J30" s="1"/>
      <c r="K30" s="1"/>
      <c r="L30" s="1"/>
      <c r="M30" s="1"/>
    </row>
    <row r="31" spans="1:13">
      <c r="A31" s="1" t="s">
        <v>131</v>
      </c>
      <c r="B31" s="9"/>
      <c r="C31" s="1"/>
      <c r="D31" s="1"/>
      <c r="E31" s="1"/>
      <c r="F31" s="1"/>
      <c r="G31" s="1"/>
      <c r="H31" s="12"/>
      <c r="I31" s="11"/>
      <c r="J31" s="1"/>
      <c r="K31" s="1"/>
      <c r="L31" s="1"/>
      <c r="M31" s="1"/>
    </row>
    <row r="32" spans="1:13">
      <c r="A32" s="1" t="s">
        <v>132</v>
      </c>
      <c r="B32" s="9"/>
      <c r="C32" s="1"/>
      <c r="D32" s="1"/>
      <c r="E32" s="1"/>
      <c r="F32" s="1"/>
      <c r="G32" s="1"/>
      <c r="H32" s="12"/>
      <c r="I32" s="11"/>
      <c r="J32" s="1"/>
      <c r="K32" s="1"/>
      <c r="L32" s="1"/>
      <c r="M32" s="1"/>
    </row>
    <row r="33" spans="1:13">
      <c r="A33" s="1" t="s">
        <v>133</v>
      </c>
      <c r="B33" s="9"/>
      <c r="C33" s="1"/>
      <c r="D33" s="1"/>
      <c r="E33" s="1"/>
      <c r="F33" s="1"/>
      <c r="G33" s="1"/>
      <c r="H33" s="12"/>
      <c r="I33" s="11"/>
      <c r="J33" s="1"/>
      <c r="K33" s="1"/>
      <c r="L33" s="1"/>
      <c r="M33" s="1"/>
    </row>
    <row r="34" spans="1:13">
      <c r="A34" s="1" t="s">
        <v>134</v>
      </c>
      <c r="B34" s="9"/>
      <c r="C34" s="1"/>
      <c r="D34" s="1"/>
      <c r="E34" s="1"/>
      <c r="F34" s="1"/>
      <c r="G34" s="1"/>
      <c r="H34" s="12"/>
      <c r="I34" s="11"/>
      <c r="J34" s="1"/>
      <c r="K34" s="1"/>
      <c r="L34" s="1"/>
      <c r="M34" s="1"/>
    </row>
    <row r="35" spans="1:13">
      <c r="A35" s="1" t="s">
        <v>135</v>
      </c>
      <c r="B35" s="9"/>
      <c r="C35" s="1"/>
      <c r="D35" s="1"/>
      <c r="E35" s="1"/>
      <c r="F35" s="1"/>
      <c r="G35" s="1"/>
      <c r="H35" s="12"/>
      <c r="I35" s="11"/>
      <c r="J35" s="1"/>
      <c r="K35" s="1"/>
      <c r="L35" s="1"/>
      <c r="M35" s="1"/>
    </row>
  </sheetData>
  <mergeCells count="8">
    <mergeCell ref="M1:M2"/>
    <mergeCell ref="G1:G2"/>
    <mergeCell ref="C1:F1"/>
    <mergeCell ref="A1:A2"/>
    <mergeCell ref="I1:I2"/>
    <mergeCell ref="J1:J2"/>
    <mergeCell ref="K1:K2"/>
    <mergeCell ref="L1:L2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35"/>
  <sheetViews>
    <sheetView workbookViewId="0">
      <selection activeCell="A3" sqref="A3"/>
    </sheetView>
  </sheetViews>
  <sheetFormatPr defaultRowHeight="18.75"/>
  <cols>
    <col min="1" max="1" width="28.625" customWidth="1"/>
    <col min="2" max="2" width="6" customWidth="1"/>
    <col min="8" max="8" width="4.875" style="13" customWidth="1"/>
    <col min="11" max="11" width="11.625" customWidth="1"/>
  </cols>
  <sheetData>
    <row r="1" spans="1:13">
      <c r="A1" s="76" t="s">
        <v>142</v>
      </c>
      <c r="C1" s="76" t="s">
        <v>143</v>
      </c>
      <c r="D1" s="76"/>
      <c r="E1" s="76"/>
      <c r="F1" s="76"/>
      <c r="G1" s="77" t="s">
        <v>144</v>
      </c>
      <c r="I1" s="76" t="s">
        <v>136</v>
      </c>
      <c r="J1" s="76" t="s">
        <v>90</v>
      </c>
      <c r="K1" s="76" t="s">
        <v>137</v>
      </c>
      <c r="L1" s="76" t="s">
        <v>91</v>
      </c>
      <c r="M1" s="76" t="s">
        <v>102</v>
      </c>
    </row>
    <row r="2" spans="1:13">
      <c r="A2" s="76"/>
      <c r="B2" s="10"/>
      <c r="C2" s="2" t="s">
        <v>138</v>
      </c>
      <c r="D2" s="2" t="s">
        <v>139</v>
      </c>
      <c r="E2" s="2" t="s">
        <v>140</v>
      </c>
      <c r="F2" s="2" t="s">
        <v>141</v>
      </c>
      <c r="G2" s="78"/>
      <c r="H2" s="10"/>
      <c r="I2" s="76"/>
      <c r="J2" s="76"/>
      <c r="K2" s="76"/>
      <c r="L2" s="76"/>
      <c r="M2" s="76"/>
    </row>
    <row r="3" spans="1:13">
      <c r="A3" s="1" t="s">
        <v>103</v>
      </c>
      <c r="B3" s="9"/>
      <c r="C3" s="14">
        <f t="shared" ref="C3:C35" si="0">FIND(",",A3,1)</f>
        <v>3</v>
      </c>
      <c r="D3" s="14">
        <f>FIND(",",$A3,C3+1)</f>
        <v>7</v>
      </c>
      <c r="E3" s="14">
        <f>FIND(",",$A3,D3+1)</f>
        <v>18</v>
      </c>
      <c r="F3" s="14">
        <f>FIND(",",$A3,E3+1)</f>
        <v>20</v>
      </c>
      <c r="G3" s="14">
        <f>LEN(A3)</f>
        <v>23</v>
      </c>
      <c r="H3" s="12"/>
      <c r="I3" s="14" t="str">
        <f>LEFT(A3,C3-1)</f>
        <v>安倍</v>
      </c>
      <c r="J3" s="14" t="str">
        <f t="shared" ref="J3:J35" si="1">MID($A3,C3+1,D3-C3-1)</f>
        <v>なつみ</v>
      </c>
      <c r="K3" s="14" t="str">
        <f t="shared" ref="K3:L3" si="2">MID($A3,D3+1,E3-D3-1)</f>
        <v>1981/08/10</v>
      </c>
      <c r="L3" s="14" t="str">
        <f t="shared" si="2"/>
        <v>A</v>
      </c>
      <c r="M3" s="14" t="str">
        <f>RIGHT($A3,G3-F3)</f>
        <v>152</v>
      </c>
    </row>
    <row r="4" spans="1:13">
      <c r="A4" s="1" t="s">
        <v>104</v>
      </c>
      <c r="B4" s="9"/>
      <c r="C4" s="14">
        <f t="shared" si="0"/>
        <v>3</v>
      </c>
      <c r="D4" s="14">
        <f t="shared" ref="D4:D35" si="3">FIND(",",A4,C4+1)</f>
        <v>6</v>
      </c>
      <c r="E4" s="14">
        <f t="shared" ref="E4:F35" si="4">FIND(",",$A4,D4+1)</f>
        <v>17</v>
      </c>
      <c r="F4" s="14">
        <f t="shared" si="4"/>
        <v>19</v>
      </c>
      <c r="G4" s="14">
        <f t="shared" ref="G4:G35" si="5">LEN(A4)</f>
        <v>22</v>
      </c>
      <c r="H4" s="12"/>
      <c r="I4" s="14" t="str">
        <f t="shared" ref="I4:I35" si="6">LEFT(A4,C4-1)</f>
        <v>飯窪</v>
      </c>
      <c r="J4" s="14" t="str">
        <f t="shared" si="1"/>
        <v>春菜</v>
      </c>
      <c r="K4" s="14" t="str">
        <f t="shared" ref="K4:K35" si="7">MID($A4,D4+1,E4-D4-1)</f>
        <v>1990/11/06</v>
      </c>
      <c r="L4" s="14" t="str">
        <f t="shared" ref="L4:L35" si="8">MID($A4,E4+1,F4-E4-1)</f>
        <v>O</v>
      </c>
      <c r="M4" s="14" t="str">
        <f t="shared" ref="M4:M35" si="9">RIGHT($A4,G4-F4)</f>
        <v>160</v>
      </c>
    </row>
    <row r="5" spans="1:13">
      <c r="A5" s="1" t="s">
        <v>105</v>
      </c>
      <c r="B5" s="9"/>
      <c r="C5" s="14">
        <f t="shared" si="0"/>
        <v>3</v>
      </c>
      <c r="D5" s="14">
        <f t="shared" si="3"/>
        <v>6</v>
      </c>
      <c r="E5" s="14">
        <f t="shared" si="4"/>
        <v>17</v>
      </c>
      <c r="F5" s="14">
        <f t="shared" si="4"/>
        <v>19</v>
      </c>
      <c r="G5" s="14">
        <f t="shared" si="5"/>
        <v>22</v>
      </c>
      <c r="H5" s="12"/>
      <c r="I5" s="14" t="str">
        <f t="shared" si="6"/>
        <v>飯田</v>
      </c>
      <c r="J5" s="14" t="str">
        <f t="shared" si="1"/>
        <v>圭織</v>
      </c>
      <c r="K5" s="14" t="str">
        <f t="shared" si="7"/>
        <v>1981/08/08</v>
      </c>
      <c r="L5" s="14" t="str">
        <f t="shared" si="8"/>
        <v>A</v>
      </c>
      <c r="M5" s="14" t="str">
        <f t="shared" si="9"/>
        <v>167</v>
      </c>
    </row>
    <row r="6" spans="1:13">
      <c r="A6" s="1" t="s">
        <v>106</v>
      </c>
      <c r="B6" s="9"/>
      <c r="C6" s="14">
        <f t="shared" si="0"/>
        <v>3</v>
      </c>
      <c r="D6" s="14">
        <f t="shared" si="3"/>
        <v>7</v>
      </c>
      <c r="E6" s="14">
        <f t="shared" si="4"/>
        <v>18</v>
      </c>
      <c r="F6" s="14">
        <f t="shared" si="4"/>
        <v>20</v>
      </c>
      <c r="G6" s="14">
        <f t="shared" si="5"/>
        <v>23</v>
      </c>
      <c r="H6" s="12"/>
      <c r="I6" s="14" t="str">
        <f t="shared" si="6"/>
        <v>生田</v>
      </c>
      <c r="J6" s="14" t="str">
        <f t="shared" si="1"/>
        <v>衣梨奈</v>
      </c>
      <c r="K6" s="14" t="str">
        <f t="shared" si="7"/>
        <v>1997/07/07</v>
      </c>
      <c r="L6" s="14" t="str">
        <f t="shared" si="8"/>
        <v>A</v>
      </c>
      <c r="M6" s="14" t="str">
        <f t="shared" si="9"/>
        <v>158</v>
      </c>
    </row>
    <row r="7" spans="1:13">
      <c r="A7" s="1" t="s">
        <v>107</v>
      </c>
      <c r="B7" s="9"/>
      <c r="C7" s="14">
        <f t="shared" si="0"/>
        <v>3</v>
      </c>
      <c r="D7" s="14">
        <f t="shared" si="3"/>
        <v>6</v>
      </c>
      <c r="E7" s="14">
        <f t="shared" si="4"/>
        <v>17</v>
      </c>
      <c r="F7" s="14">
        <f t="shared" si="4"/>
        <v>19</v>
      </c>
      <c r="G7" s="14">
        <f t="shared" si="5"/>
        <v>22</v>
      </c>
      <c r="H7" s="12"/>
      <c r="I7" s="14" t="str">
        <f t="shared" si="6"/>
        <v>石川</v>
      </c>
      <c r="J7" s="14" t="str">
        <f t="shared" si="1"/>
        <v>梨華</v>
      </c>
      <c r="K7" s="14" t="str">
        <f t="shared" si="7"/>
        <v>1985/01/19</v>
      </c>
      <c r="L7" s="14" t="str">
        <f t="shared" si="8"/>
        <v>A</v>
      </c>
      <c r="M7" s="14" t="str">
        <f t="shared" si="9"/>
        <v>155</v>
      </c>
    </row>
    <row r="8" spans="1:13">
      <c r="A8" s="1" t="s">
        <v>108</v>
      </c>
      <c r="B8" s="9"/>
      <c r="C8" s="14">
        <f t="shared" si="0"/>
        <v>3</v>
      </c>
      <c r="D8" s="14">
        <f t="shared" si="3"/>
        <v>5</v>
      </c>
      <c r="E8" s="14">
        <f t="shared" si="4"/>
        <v>16</v>
      </c>
      <c r="F8" s="14">
        <f t="shared" si="4"/>
        <v>18</v>
      </c>
      <c r="G8" s="14">
        <f t="shared" si="5"/>
        <v>21</v>
      </c>
      <c r="H8" s="12"/>
      <c r="I8" s="14" t="str">
        <f t="shared" si="6"/>
        <v>石黒</v>
      </c>
      <c r="J8" s="14" t="str">
        <f t="shared" si="1"/>
        <v>彩</v>
      </c>
      <c r="K8" s="14" t="str">
        <f t="shared" si="7"/>
        <v>1978/05/12</v>
      </c>
      <c r="L8" s="14" t="str">
        <f t="shared" si="8"/>
        <v>A</v>
      </c>
      <c r="M8" s="14" t="str">
        <f t="shared" si="9"/>
        <v>160</v>
      </c>
    </row>
    <row r="9" spans="1:13">
      <c r="A9" s="1" t="s">
        <v>109</v>
      </c>
      <c r="B9" s="9"/>
      <c r="C9" s="14">
        <f t="shared" si="0"/>
        <v>3</v>
      </c>
      <c r="D9" s="14">
        <f t="shared" si="3"/>
        <v>7</v>
      </c>
      <c r="E9" s="14">
        <f t="shared" si="4"/>
        <v>18</v>
      </c>
      <c r="F9" s="14">
        <f t="shared" si="4"/>
        <v>20</v>
      </c>
      <c r="G9" s="14">
        <f t="shared" si="5"/>
        <v>23</v>
      </c>
      <c r="H9" s="12"/>
      <c r="I9" s="14" t="str">
        <f t="shared" si="6"/>
        <v>石田</v>
      </c>
      <c r="J9" s="14" t="str">
        <f t="shared" si="1"/>
        <v>亜佑美</v>
      </c>
      <c r="K9" s="14" t="str">
        <f t="shared" si="7"/>
        <v>1993/01/06</v>
      </c>
      <c r="L9" s="14" t="str">
        <f t="shared" si="8"/>
        <v>O</v>
      </c>
      <c r="M9" s="14" t="str">
        <f t="shared" si="9"/>
        <v>150</v>
      </c>
    </row>
    <row r="10" spans="1:13">
      <c r="A10" s="1" t="s">
        <v>110</v>
      </c>
      <c r="B10" s="9"/>
      <c r="C10" s="14">
        <f t="shared" si="0"/>
        <v>3</v>
      </c>
      <c r="D10" s="14">
        <f t="shared" si="3"/>
        <v>7</v>
      </c>
      <c r="E10" s="14">
        <f t="shared" si="4"/>
        <v>18</v>
      </c>
      <c r="F10" s="14">
        <f t="shared" si="4"/>
        <v>20</v>
      </c>
      <c r="G10" s="14">
        <f t="shared" si="5"/>
        <v>23</v>
      </c>
      <c r="H10" s="12"/>
      <c r="I10" s="14" t="str">
        <f t="shared" si="6"/>
        <v>市井</v>
      </c>
      <c r="J10" s="14" t="str">
        <f t="shared" si="1"/>
        <v>紗耶香</v>
      </c>
      <c r="K10" s="14" t="str">
        <f t="shared" si="7"/>
        <v>1983/12/31</v>
      </c>
      <c r="L10" s="14" t="str">
        <f t="shared" si="8"/>
        <v>A</v>
      </c>
      <c r="M10" s="14" t="str">
        <f t="shared" si="9"/>
        <v>158</v>
      </c>
    </row>
    <row r="11" spans="1:13">
      <c r="A11" s="1" t="s">
        <v>111</v>
      </c>
      <c r="B11" s="9"/>
      <c r="C11" s="14">
        <f t="shared" si="0"/>
        <v>3</v>
      </c>
      <c r="D11" s="14">
        <f t="shared" si="3"/>
        <v>6</v>
      </c>
      <c r="E11" s="14">
        <f t="shared" si="4"/>
        <v>17</v>
      </c>
      <c r="F11" s="14">
        <f t="shared" si="4"/>
        <v>19</v>
      </c>
      <c r="G11" s="14">
        <f t="shared" si="5"/>
        <v>22</v>
      </c>
      <c r="H11" s="12"/>
      <c r="I11" s="14" t="str">
        <f t="shared" si="6"/>
        <v>小川</v>
      </c>
      <c r="J11" s="14" t="str">
        <f t="shared" si="1"/>
        <v>麻琴</v>
      </c>
      <c r="K11" s="14" t="str">
        <f t="shared" si="7"/>
        <v>1987/10/29</v>
      </c>
      <c r="L11" s="14" t="str">
        <f t="shared" si="8"/>
        <v>O</v>
      </c>
      <c r="M11" s="14" t="str">
        <f t="shared" si="9"/>
        <v>156</v>
      </c>
    </row>
    <row r="12" spans="1:13">
      <c r="A12" s="1" t="s">
        <v>112</v>
      </c>
      <c r="B12" s="9"/>
      <c r="C12" s="14">
        <f t="shared" si="0"/>
        <v>3</v>
      </c>
      <c r="D12" s="14">
        <f t="shared" si="3"/>
        <v>6</v>
      </c>
      <c r="E12" s="14">
        <f t="shared" si="4"/>
        <v>17</v>
      </c>
      <c r="F12" s="14">
        <f t="shared" si="4"/>
        <v>20</v>
      </c>
      <c r="G12" s="14">
        <f t="shared" si="5"/>
        <v>23</v>
      </c>
      <c r="H12" s="12"/>
      <c r="I12" s="14" t="str">
        <f t="shared" si="6"/>
        <v>加護</v>
      </c>
      <c r="J12" s="14" t="str">
        <f t="shared" si="1"/>
        <v>亜依</v>
      </c>
      <c r="K12" s="14" t="str">
        <f t="shared" si="7"/>
        <v>1988/02/07</v>
      </c>
      <c r="L12" s="14" t="str">
        <f t="shared" si="8"/>
        <v>AB</v>
      </c>
      <c r="M12" s="14" t="str">
        <f t="shared" si="9"/>
        <v>155</v>
      </c>
    </row>
    <row r="13" spans="1:13">
      <c r="A13" s="1" t="s">
        <v>113</v>
      </c>
      <c r="B13" s="9"/>
      <c r="C13" s="14">
        <f t="shared" si="0"/>
        <v>3</v>
      </c>
      <c r="D13" s="14">
        <f t="shared" si="3"/>
        <v>6</v>
      </c>
      <c r="E13" s="14">
        <f t="shared" si="4"/>
        <v>17</v>
      </c>
      <c r="F13" s="14">
        <f t="shared" si="4"/>
        <v>20</v>
      </c>
      <c r="G13" s="14">
        <f t="shared" si="5"/>
        <v>23</v>
      </c>
      <c r="H13" s="12"/>
      <c r="I13" s="14" t="str">
        <f t="shared" si="6"/>
        <v>亀井</v>
      </c>
      <c r="J13" s="14" t="str">
        <f t="shared" si="1"/>
        <v>絵里</v>
      </c>
      <c r="K13" s="14" t="str">
        <f t="shared" si="7"/>
        <v>1988/12/23</v>
      </c>
      <c r="L13" s="14" t="str">
        <f t="shared" si="8"/>
        <v>AB</v>
      </c>
      <c r="M13" s="14" t="str">
        <f t="shared" si="9"/>
        <v>156</v>
      </c>
    </row>
    <row r="14" spans="1:13">
      <c r="A14" s="1" t="s">
        <v>114</v>
      </c>
      <c r="B14" s="9"/>
      <c r="C14" s="14">
        <f t="shared" si="0"/>
        <v>3</v>
      </c>
      <c r="D14" s="14">
        <f t="shared" si="3"/>
        <v>6</v>
      </c>
      <c r="E14" s="14">
        <f t="shared" si="4"/>
        <v>17</v>
      </c>
      <c r="F14" s="14">
        <f t="shared" si="4"/>
        <v>19</v>
      </c>
      <c r="G14" s="14">
        <f t="shared" si="5"/>
        <v>22</v>
      </c>
      <c r="H14" s="12"/>
      <c r="I14" s="14" t="str">
        <f t="shared" si="6"/>
        <v>久住</v>
      </c>
      <c r="J14" s="14" t="str">
        <f t="shared" si="1"/>
        <v>小春</v>
      </c>
      <c r="K14" s="14" t="str">
        <f t="shared" si="7"/>
        <v>1992/07/15</v>
      </c>
      <c r="L14" s="14" t="str">
        <f t="shared" si="8"/>
        <v>A</v>
      </c>
      <c r="M14" s="14" t="str">
        <f t="shared" si="9"/>
        <v>167</v>
      </c>
    </row>
    <row r="15" spans="1:13">
      <c r="A15" s="1" t="s">
        <v>115</v>
      </c>
      <c r="B15" s="9"/>
      <c r="C15" s="14">
        <f t="shared" si="0"/>
        <v>3</v>
      </c>
      <c r="D15" s="14">
        <f t="shared" si="3"/>
        <v>5</v>
      </c>
      <c r="E15" s="14">
        <f t="shared" si="4"/>
        <v>16</v>
      </c>
      <c r="F15" s="14">
        <f t="shared" si="4"/>
        <v>18</v>
      </c>
      <c r="G15" s="14">
        <f t="shared" si="5"/>
        <v>21</v>
      </c>
      <c r="H15" s="12"/>
      <c r="I15" s="14" t="str">
        <f t="shared" si="6"/>
        <v>工藤</v>
      </c>
      <c r="J15" s="14" t="str">
        <f t="shared" si="1"/>
        <v>遙</v>
      </c>
      <c r="K15" s="14" t="str">
        <f t="shared" si="7"/>
        <v>1995/10/26</v>
      </c>
      <c r="L15" s="14" t="str">
        <f t="shared" si="8"/>
        <v>A</v>
      </c>
      <c r="M15" s="14" t="str">
        <f t="shared" si="9"/>
        <v>155</v>
      </c>
    </row>
    <row r="16" spans="1:13">
      <c r="A16" s="1" t="s">
        <v>116</v>
      </c>
      <c r="B16" s="9"/>
      <c r="C16" s="14">
        <f t="shared" si="0"/>
        <v>3</v>
      </c>
      <c r="D16" s="14">
        <f t="shared" si="3"/>
        <v>6</v>
      </c>
      <c r="E16" s="14">
        <f t="shared" si="4"/>
        <v>17</v>
      </c>
      <c r="F16" s="14">
        <f t="shared" si="4"/>
        <v>19</v>
      </c>
      <c r="G16" s="14">
        <f t="shared" si="5"/>
        <v>22</v>
      </c>
      <c r="H16" s="12"/>
      <c r="I16" s="14" t="str">
        <f t="shared" si="6"/>
        <v>後藤</v>
      </c>
      <c r="J16" s="14" t="str">
        <f t="shared" si="1"/>
        <v>真希</v>
      </c>
      <c r="K16" s="14" t="str">
        <f t="shared" si="7"/>
        <v>1985/06/19</v>
      </c>
      <c r="L16" s="14" t="str">
        <f t="shared" si="8"/>
        <v>O</v>
      </c>
      <c r="M16" s="14" t="str">
        <f t="shared" si="9"/>
        <v>159</v>
      </c>
    </row>
    <row r="17" spans="1:13">
      <c r="A17" s="1" t="s">
        <v>117</v>
      </c>
      <c r="B17" s="9"/>
      <c r="C17" s="14">
        <f t="shared" si="0"/>
        <v>3</v>
      </c>
      <c r="D17" s="14">
        <f t="shared" si="3"/>
        <v>7</v>
      </c>
      <c r="E17" s="14">
        <f t="shared" si="4"/>
        <v>18</v>
      </c>
      <c r="F17" s="14">
        <f t="shared" si="4"/>
        <v>20</v>
      </c>
      <c r="G17" s="14">
        <f t="shared" si="5"/>
        <v>23</v>
      </c>
      <c r="H17" s="12"/>
      <c r="I17" s="14" t="str">
        <f t="shared" si="6"/>
        <v>紺野</v>
      </c>
      <c r="J17" s="14" t="str">
        <f t="shared" si="1"/>
        <v>あさ美</v>
      </c>
      <c r="K17" s="14" t="str">
        <f t="shared" si="7"/>
        <v>1987/05/07</v>
      </c>
      <c r="L17" s="14" t="str">
        <f t="shared" si="8"/>
        <v>B</v>
      </c>
      <c r="M17" s="14" t="str">
        <f t="shared" si="9"/>
        <v>156</v>
      </c>
    </row>
    <row r="18" spans="1:13">
      <c r="A18" s="1" t="s">
        <v>118</v>
      </c>
      <c r="B18" s="9"/>
      <c r="C18" s="14">
        <f t="shared" si="0"/>
        <v>3</v>
      </c>
      <c r="D18" s="14">
        <f t="shared" si="3"/>
        <v>6</v>
      </c>
      <c r="E18" s="14">
        <f t="shared" si="4"/>
        <v>17</v>
      </c>
      <c r="F18" s="14">
        <f t="shared" si="4"/>
        <v>19</v>
      </c>
      <c r="G18" s="14">
        <f t="shared" si="5"/>
        <v>22</v>
      </c>
      <c r="H18" s="12"/>
      <c r="I18" s="14" t="str">
        <f t="shared" si="6"/>
        <v>佐藤</v>
      </c>
      <c r="J18" s="14" t="str">
        <f t="shared" si="1"/>
        <v>優樹</v>
      </c>
      <c r="K18" s="14" t="str">
        <f t="shared" si="7"/>
        <v>1995/05/06</v>
      </c>
      <c r="L18" s="14" t="str">
        <f t="shared" si="8"/>
        <v>A</v>
      </c>
      <c r="M18" s="14" t="str">
        <f t="shared" si="9"/>
        <v>152</v>
      </c>
    </row>
    <row r="19" spans="1:13">
      <c r="A19" s="1" t="s">
        <v>119</v>
      </c>
      <c r="B19" s="9"/>
      <c r="C19" s="14">
        <f t="shared" si="0"/>
        <v>3</v>
      </c>
      <c r="D19" s="14">
        <f t="shared" si="3"/>
        <v>6</v>
      </c>
      <c r="E19" s="14">
        <f t="shared" si="4"/>
        <v>17</v>
      </c>
      <c r="F19" s="14">
        <f t="shared" si="4"/>
        <v>20</v>
      </c>
      <c r="G19" s="14">
        <f t="shared" si="5"/>
        <v>23</v>
      </c>
      <c r="H19" s="12"/>
      <c r="I19" s="14" t="str">
        <f t="shared" si="6"/>
        <v>鞘師</v>
      </c>
      <c r="J19" s="14" t="str">
        <f t="shared" si="1"/>
        <v>里保</v>
      </c>
      <c r="K19" s="14" t="str">
        <f t="shared" si="7"/>
        <v>1998/05/28</v>
      </c>
      <c r="L19" s="14" t="str">
        <f t="shared" si="8"/>
        <v>AB</v>
      </c>
      <c r="M19" s="14" t="str">
        <f t="shared" si="9"/>
        <v>155</v>
      </c>
    </row>
    <row r="20" spans="1:13">
      <c r="A20" s="1" t="s">
        <v>120</v>
      </c>
      <c r="B20" s="9"/>
      <c r="C20" s="14">
        <f t="shared" si="0"/>
        <v>3</v>
      </c>
      <c r="D20" s="14">
        <f t="shared" si="3"/>
        <v>6</v>
      </c>
      <c r="E20" s="14">
        <f t="shared" si="4"/>
        <v>17</v>
      </c>
      <c r="F20" s="14">
        <f t="shared" si="4"/>
        <v>19</v>
      </c>
      <c r="G20" s="14">
        <f t="shared" si="5"/>
        <v>22</v>
      </c>
      <c r="H20" s="12"/>
      <c r="I20" s="14" t="str">
        <f t="shared" si="6"/>
        <v>鈴木</v>
      </c>
      <c r="J20" s="14" t="str">
        <f t="shared" si="1"/>
        <v>香音</v>
      </c>
      <c r="K20" s="14" t="str">
        <f t="shared" si="7"/>
        <v>1998/08/05</v>
      </c>
      <c r="L20" s="14" t="str">
        <f t="shared" si="8"/>
        <v>B</v>
      </c>
      <c r="M20" s="14" t="str">
        <f t="shared" si="9"/>
        <v>152</v>
      </c>
    </row>
    <row r="21" spans="1:13">
      <c r="A21" s="1" t="s">
        <v>121</v>
      </c>
      <c r="B21" s="9"/>
      <c r="C21" s="14">
        <f t="shared" si="0"/>
        <v>3</v>
      </c>
      <c r="D21" s="14">
        <f t="shared" si="3"/>
        <v>5</v>
      </c>
      <c r="E21" s="14">
        <f t="shared" si="4"/>
        <v>16</v>
      </c>
      <c r="F21" s="14">
        <f t="shared" si="4"/>
        <v>18</v>
      </c>
      <c r="G21" s="14">
        <f t="shared" si="5"/>
        <v>21</v>
      </c>
      <c r="H21" s="12"/>
      <c r="I21" s="14" t="str">
        <f t="shared" si="6"/>
        <v>高橋</v>
      </c>
      <c r="J21" s="14" t="str">
        <f t="shared" si="1"/>
        <v>愛</v>
      </c>
      <c r="K21" s="14" t="str">
        <f t="shared" si="7"/>
        <v>1986/09/14</v>
      </c>
      <c r="L21" s="14" t="str">
        <f t="shared" si="8"/>
        <v>A</v>
      </c>
      <c r="M21" s="14" t="str">
        <f t="shared" si="9"/>
        <v>154</v>
      </c>
    </row>
    <row r="22" spans="1:13">
      <c r="A22" s="1" t="s">
        <v>122</v>
      </c>
      <c r="B22" s="9"/>
      <c r="C22" s="14">
        <f t="shared" si="0"/>
        <v>3</v>
      </c>
      <c r="D22" s="14">
        <f t="shared" si="3"/>
        <v>7</v>
      </c>
      <c r="E22" s="14">
        <f t="shared" si="4"/>
        <v>18</v>
      </c>
      <c r="F22" s="14">
        <f t="shared" si="4"/>
        <v>20</v>
      </c>
      <c r="G22" s="14">
        <f t="shared" si="5"/>
        <v>23</v>
      </c>
      <c r="H22" s="12"/>
      <c r="I22" s="14" t="str">
        <f t="shared" si="6"/>
        <v>田中</v>
      </c>
      <c r="J22" s="14" t="str">
        <f t="shared" si="1"/>
        <v>れいな</v>
      </c>
      <c r="K22" s="14" t="str">
        <f t="shared" si="7"/>
        <v>1989/11/11</v>
      </c>
      <c r="L22" s="14" t="str">
        <f t="shared" si="8"/>
        <v>O</v>
      </c>
      <c r="M22" s="14" t="str">
        <f t="shared" si="9"/>
        <v>152</v>
      </c>
    </row>
    <row r="23" spans="1:13">
      <c r="A23" s="1" t="s">
        <v>123</v>
      </c>
      <c r="B23" s="9"/>
      <c r="C23" s="14">
        <f t="shared" si="0"/>
        <v>2</v>
      </c>
      <c r="D23" s="14">
        <f t="shared" si="3"/>
        <v>4</v>
      </c>
      <c r="E23" s="14">
        <f t="shared" si="4"/>
        <v>15</v>
      </c>
      <c r="F23" s="14">
        <f t="shared" si="4"/>
        <v>17</v>
      </c>
      <c r="G23" s="14">
        <f t="shared" si="5"/>
        <v>20</v>
      </c>
      <c r="H23" s="12"/>
      <c r="I23" s="14" t="str">
        <f t="shared" si="6"/>
        <v>銭</v>
      </c>
      <c r="J23" s="14" t="str">
        <f t="shared" si="1"/>
        <v>琳</v>
      </c>
      <c r="K23" s="14" t="str">
        <f t="shared" si="7"/>
        <v>1991/03/11</v>
      </c>
      <c r="L23" s="14" t="str">
        <f t="shared" si="8"/>
        <v>B</v>
      </c>
      <c r="M23" s="14" t="str">
        <f t="shared" si="9"/>
        <v>153</v>
      </c>
    </row>
    <row r="24" spans="1:13">
      <c r="A24" s="1" t="s">
        <v>124</v>
      </c>
      <c r="B24" s="9"/>
      <c r="C24" s="14">
        <f t="shared" si="0"/>
        <v>2</v>
      </c>
      <c r="D24" s="14">
        <f t="shared" si="3"/>
        <v>5</v>
      </c>
      <c r="E24" s="14">
        <f t="shared" si="4"/>
        <v>16</v>
      </c>
      <c r="F24" s="14">
        <f t="shared" si="4"/>
        <v>18</v>
      </c>
      <c r="G24" s="14">
        <f t="shared" si="5"/>
        <v>21</v>
      </c>
      <c r="H24" s="12"/>
      <c r="I24" s="14" t="str">
        <f t="shared" si="6"/>
        <v>辻</v>
      </c>
      <c r="J24" s="14" t="str">
        <f t="shared" si="1"/>
        <v>希美</v>
      </c>
      <c r="K24" s="14" t="str">
        <f t="shared" si="7"/>
        <v>1987/06/17</v>
      </c>
      <c r="L24" s="14" t="str">
        <f t="shared" si="8"/>
        <v>O</v>
      </c>
      <c r="M24" s="14" t="str">
        <f t="shared" si="9"/>
        <v>153</v>
      </c>
    </row>
    <row r="25" spans="1:13">
      <c r="A25" s="1" t="s">
        <v>125</v>
      </c>
      <c r="B25" s="9"/>
      <c r="C25" s="14">
        <f t="shared" si="0"/>
        <v>3</v>
      </c>
      <c r="D25" s="14">
        <f t="shared" si="3"/>
        <v>6</v>
      </c>
      <c r="E25" s="14">
        <f t="shared" si="4"/>
        <v>17</v>
      </c>
      <c r="F25" s="14">
        <f t="shared" si="4"/>
        <v>19</v>
      </c>
      <c r="G25" s="14">
        <f t="shared" si="5"/>
        <v>22</v>
      </c>
      <c r="H25" s="12"/>
      <c r="I25" s="14" t="str">
        <f t="shared" si="6"/>
        <v>中澤</v>
      </c>
      <c r="J25" s="14" t="str">
        <f t="shared" si="1"/>
        <v>裕子</v>
      </c>
      <c r="K25" s="14" t="str">
        <f t="shared" si="7"/>
        <v>1973/06/19</v>
      </c>
      <c r="L25" s="14" t="str">
        <f t="shared" si="8"/>
        <v>O</v>
      </c>
      <c r="M25" s="14" t="str">
        <f t="shared" si="9"/>
        <v>158</v>
      </c>
    </row>
    <row r="26" spans="1:13">
      <c r="A26" s="1" t="s">
        <v>126</v>
      </c>
      <c r="B26" s="9"/>
      <c r="C26" s="14">
        <f t="shared" si="0"/>
        <v>3</v>
      </c>
      <c r="D26" s="14">
        <f t="shared" si="3"/>
        <v>6</v>
      </c>
      <c r="E26" s="14">
        <f t="shared" si="4"/>
        <v>17</v>
      </c>
      <c r="F26" s="14">
        <f t="shared" si="4"/>
        <v>19</v>
      </c>
      <c r="G26" s="14">
        <f t="shared" si="5"/>
        <v>22</v>
      </c>
      <c r="H26" s="12"/>
      <c r="I26" s="14" t="str">
        <f t="shared" si="6"/>
        <v>新垣</v>
      </c>
      <c r="J26" s="14" t="str">
        <f t="shared" si="1"/>
        <v>里沙</v>
      </c>
      <c r="K26" s="14" t="str">
        <f t="shared" si="7"/>
        <v>1988/10/20</v>
      </c>
      <c r="L26" s="14" t="str">
        <f t="shared" si="8"/>
        <v>B</v>
      </c>
      <c r="M26" s="14" t="str">
        <f t="shared" si="9"/>
        <v>154</v>
      </c>
    </row>
    <row r="27" spans="1:13">
      <c r="A27" s="1" t="s">
        <v>127</v>
      </c>
      <c r="B27" s="9"/>
      <c r="C27" s="14">
        <f t="shared" si="0"/>
        <v>3</v>
      </c>
      <c r="D27" s="14">
        <f t="shared" si="3"/>
        <v>7</v>
      </c>
      <c r="E27" s="14">
        <f t="shared" si="4"/>
        <v>18</v>
      </c>
      <c r="F27" s="14">
        <f t="shared" si="4"/>
        <v>20</v>
      </c>
      <c r="G27" s="14">
        <f t="shared" si="5"/>
        <v>23</v>
      </c>
      <c r="H27" s="12"/>
      <c r="I27" s="14" t="str">
        <f t="shared" si="6"/>
        <v>福田</v>
      </c>
      <c r="J27" s="14" t="str">
        <f t="shared" si="1"/>
        <v>明日香</v>
      </c>
      <c r="K27" s="14" t="str">
        <f t="shared" si="7"/>
        <v>1984/12/17</v>
      </c>
      <c r="L27" s="14" t="str">
        <f t="shared" si="8"/>
        <v>B</v>
      </c>
      <c r="M27" s="14" t="str">
        <f t="shared" si="9"/>
        <v>149</v>
      </c>
    </row>
    <row r="28" spans="1:13">
      <c r="A28" s="1" t="s">
        <v>128</v>
      </c>
      <c r="B28" s="9"/>
      <c r="C28" s="14">
        <f t="shared" si="0"/>
        <v>4</v>
      </c>
      <c r="D28" s="14">
        <f t="shared" si="3"/>
        <v>6</v>
      </c>
      <c r="E28" s="14">
        <f t="shared" si="4"/>
        <v>17</v>
      </c>
      <c r="F28" s="14">
        <f t="shared" si="4"/>
        <v>19</v>
      </c>
      <c r="G28" s="14">
        <f t="shared" si="5"/>
        <v>22</v>
      </c>
      <c r="H28" s="12"/>
      <c r="I28" s="14" t="str">
        <f t="shared" si="6"/>
        <v>譜久村</v>
      </c>
      <c r="J28" s="14" t="str">
        <f t="shared" si="1"/>
        <v>聖</v>
      </c>
      <c r="K28" s="14" t="str">
        <f t="shared" si="7"/>
        <v>1996/10/30</v>
      </c>
      <c r="L28" s="14" t="str">
        <f t="shared" si="8"/>
        <v>O</v>
      </c>
      <c r="M28" s="14" t="str">
        <f t="shared" si="9"/>
        <v>160</v>
      </c>
    </row>
    <row r="29" spans="1:13">
      <c r="A29" s="1" t="s">
        <v>129</v>
      </c>
      <c r="B29" s="9"/>
      <c r="C29" s="14">
        <f t="shared" si="0"/>
        <v>3</v>
      </c>
      <c r="D29" s="14">
        <f t="shared" si="3"/>
        <v>6</v>
      </c>
      <c r="E29" s="14">
        <f t="shared" si="4"/>
        <v>17</v>
      </c>
      <c r="F29" s="14">
        <f t="shared" si="4"/>
        <v>19</v>
      </c>
      <c r="G29" s="14">
        <f t="shared" si="5"/>
        <v>22</v>
      </c>
      <c r="H29" s="12"/>
      <c r="I29" s="14" t="str">
        <f t="shared" si="6"/>
        <v>藤本</v>
      </c>
      <c r="J29" s="14" t="str">
        <f t="shared" si="1"/>
        <v>美貴</v>
      </c>
      <c r="K29" s="14" t="str">
        <f t="shared" si="7"/>
        <v>1985/02/26</v>
      </c>
      <c r="L29" s="14" t="str">
        <f t="shared" si="8"/>
        <v>A</v>
      </c>
      <c r="M29" s="14" t="str">
        <f t="shared" si="9"/>
        <v>156</v>
      </c>
    </row>
    <row r="30" spans="1:13">
      <c r="A30" s="1" t="s">
        <v>130</v>
      </c>
      <c r="B30" s="9"/>
      <c r="C30" s="14">
        <f t="shared" si="0"/>
        <v>3</v>
      </c>
      <c r="D30" s="14">
        <f t="shared" si="3"/>
        <v>7</v>
      </c>
      <c r="E30" s="14">
        <f t="shared" si="4"/>
        <v>18</v>
      </c>
      <c r="F30" s="14">
        <f t="shared" si="4"/>
        <v>20</v>
      </c>
      <c r="G30" s="14">
        <f t="shared" si="5"/>
        <v>23</v>
      </c>
      <c r="H30" s="12"/>
      <c r="I30" s="14" t="str">
        <f t="shared" si="6"/>
        <v>道重</v>
      </c>
      <c r="J30" s="14" t="str">
        <f t="shared" si="1"/>
        <v>さゆみ</v>
      </c>
      <c r="K30" s="14" t="str">
        <f t="shared" si="7"/>
        <v>1989/07/13</v>
      </c>
      <c r="L30" s="14" t="str">
        <f t="shared" si="8"/>
        <v>A</v>
      </c>
      <c r="M30" s="14" t="str">
        <f t="shared" si="9"/>
        <v>156</v>
      </c>
    </row>
    <row r="31" spans="1:13">
      <c r="A31" s="1" t="s">
        <v>131</v>
      </c>
      <c r="B31" s="9"/>
      <c r="C31" s="14">
        <f t="shared" si="0"/>
        <v>3</v>
      </c>
      <c r="D31" s="14">
        <f t="shared" si="3"/>
        <v>6</v>
      </c>
      <c r="E31" s="14">
        <f t="shared" si="4"/>
        <v>17</v>
      </c>
      <c r="F31" s="14">
        <f t="shared" si="4"/>
        <v>19</v>
      </c>
      <c r="G31" s="14">
        <f t="shared" si="5"/>
        <v>22</v>
      </c>
      <c r="H31" s="12"/>
      <c r="I31" s="14" t="str">
        <f t="shared" si="6"/>
        <v>光井</v>
      </c>
      <c r="J31" s="14" t="str">
        <f t="shared" si="1"/>
        <v>愛佳</v>
      </c>
      <c r="K31" s="14" t="str">
        <f t="shared" si="7"/>
        <v>1993/01/12</v>
      </c>
      <c r="L31" s="14" t="str">
        <f t="shared" si="8"/>
        <v>O</v>
      </c>
      <c r="M31" s="14" t="str">
        <f t="shared" si="9"/>
        <v>154</v>
      </c>
    </row>
    <row r="32" spans="1:13">
      <c r="A32" s="1" t="s">
        <v>132</v>
      </c>
      <c r="B32" s="9"/>
      <c r="C32" s="14">
        <f t="shared" si="0"/>
        <v>3</v>
      </c>
      <c r="D32" s="14">
        <f t="shared" si="3"/>
        <v>6</v>
      </c>
      <c r="E32" s="14">
        <f t="shared" si="4"/>
        <v>17</v>
      </c>
      <c r="F32" s="14">
        <f t="shared" si="4"/>
        <v>19</v>
      </c>
      <c r="G32" s="14">
        <f t="shared" si="5"/>
        <v>22</v>
      </c>
      <c r="H32" s="12"/>
      <c r="I32" s="14" t="str">
        <f t="shared" si="6"/>
        <v>矢口</v>
      </c>
      <c r="J32" s="14" t="str">
        <f t="shared" si="1"/>
        <v>真里</v>
      </c>
      <c r="K32" s="14" t="str">
        <f t="shared" si="7"/>
        <v>1983/01/20</v>
      </c>
      <c r="L32" s="14" t="str">
        <f t="shared" si="8"/>
        <v>A</v>
      </c>
      <c r="M32" s="14" t="str">
        <f t="shared" si="9"/>
        <v>145</v>
      </c>
    </row>
    <row r="33" spans="1:13">
      <c r="A33" s="1" t="s">
        <v>133</v>
      </c>
      <c r="B33" s="9"/>
      <c r="C33" s="14">
        <f t="shared" si="0"/>
        <v>3</v>
      </c>
      <c r="D33" s="14">
        <f t="shared" si="3"/>
        <v>5</v>
      </c>
      <c r="E33" s="14">
        <f t="shared" si="4"/>
        <v>16</v>
      </c>
      <c r="F33" s="14">
        <f t="shared" si="4"/>
        <v>18</v>
      </c>
      <c r="G33" s="14">
        <f t="shared" si="5"/>
        <v>21</v>
      </c>
      <c r="H33" s="12"/>
      <c r="I33" s="14" t="str">
        <f t="shared" si="6"/>
        <v>保田</v>
      </c>
      <c r="J33" s="14" t="str">
        <f t="shared" si="1"/>
        <v>圭</v>
      </c>
      <c r="K33" s="14" t="str">
        <f t="shared" si="7"/>
        <v>1980/12/06</v>
      </c>
      <c r="L33" s="14" t="str">
        <f t="shared" si="8"/>
        <v>A</v>
      </c>
      <c r="M33" s="14" t="str">
        <f t="shared" si="9"/>
        <v>157</v>
      </c>
    </row>
    <row r="34" spans="1:13">
      <c r="A34" s="1" t="s">
        <v>134</v>
      </c>
      <c r="B34" s="9"/>
      <c r="C34" s="14">
        <f t="shared" si="0"/>
        <v>3</v>
      </c>
      <c r="D34" s="14">
        <f t="shared" si="3"/>
        <v>7</v>
      </c>
      <c r="E34" s="14">
        <f t="shared" si="4"/>
        <v>18</v>
      </c>
      <c r="F34" s="14">
        <f t="shared" si="4"/>
        <v>20</v>
      </c>
      <c r="G34" s="14">
        <f t="shared" si="5"/>
        <v>23</v>
      </c>
      <c r="H34" s="12"/>
      <c r="I34" s="14" t="str">
        <f t="shared" si="6"/>
        <v>吉澤</v>
      </c>
      <c r="J34" s="14" t="str">
        <f t="shared" si="1"/>
        <v>ひとみ</v>
      </c>
      <c r="K34" s="14" t="str">
        <f t="shared" si="7"/>
        <v>1985/04/12</v>
      </c>
      <c r="L34" s="14" t="str">
        <f t="shared" si="8"/>
        <v>O</v>
      </c>
      <c r="M34" s="14" t="str">
        <f t="shared" si="9"/>
        <v>163</v>
      </c>
    </row>
    <row r="35" spans="1:13">
      <c r="A35" s="1" t="s">
        <v>135</v>
      </c>
      <c r="B35" s="9"/>
      <c r="C35" s="14">
        <f t="shared" si="0"/>
        <v>2</v>
      </c>
      <c r="D35" s="14">
        <f t="shared" si="3"/>
        <v>4</v>
      </c>
      <c r="E35" s="14">
        <f t="shared" si="4"/>
        <v>15</v>
      </c>
      <c r="F35" s="14">
        <f t="shared" si="4"/>
        <v>17</v>
      </c>
      <c r="G35" s="14">
        <f t="shared" si="5"/>
        <v>20</v>
      </c>
      <c r="H35" s="12"/>
      <c r="I35" s="14" t="str">
        <f t="shared" si="6"/>
        <v>李</v>
      </c>
      <c r="J35" s="14" t="str">
        <f t="shared" si="1"/>
        <v>純</v>
      </c>
      <c r="K35" s="14" t="str">
        <f t="shared" si="7"/>
        <v>1988/02/11</v>
      </c>
      <c r="L35" s="14" t="str">
        <f t="shared" si="8"/>
        <v>O</v>
      </c>
      <c r="M35" s="14" t="str">
        <f t="shared" si="9"/>
        <v>168</v>
      </c>
    </row>
  </sheetData>
  <mergeCells count="8">
    <mergeCell ref="L1:L2"/>
    <mergeCell ref="M1:M2"/>
    <mergeCell ref="A1:A2"/>
    <mergeCell ref="C1:F1"/>
    <mergeCell ref="G1:G2"/>
    <mergeCell ref="I1:I2"/>
    <mergeCell ref="J1:J2"/>
    <mergeCell ref="K1:K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ふりがな</vt:lpstr>
      <vt:lpstr>文字列関数</vt:lpstr>
      <vt:lpstr>課題セルデータtoCSV</vt:lpstr>
      <vt:lpstr>課題セルデータtoCSV (解答例)</vt:lpstr>
      <vt:lpstr>課題CSVtoセルデータ</vt:lpstr>
      <vt:lpstr>課題CSVtoセルデータ (解答例)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althusser</dc:creator>
  <cp:lastModifiedBy>HATANO Shinsuke</cp:lastModifiedBy>
  <dcterms:created xsi:type="dcterms:W3CDTF">2015-02-09T13:59:44Z</dcterms:created>
  <dcterms:modified xsi:type="dcterms:W3CDTF">2016-07-20T01:29:04Z</dcterms:modified>
</cp:coreProperties>
</file>