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 yWindow="75" windowWidth="15480" windowHeight="11640" tabRatio="777" activeTab="1"/>
  </bookViews>
  <sheets>
    <sheet name="コメントシート" sheetId="30488" r:id="rId1"/>
    <sheet name="vlookup" sheetId="4" r:id="rId2"/>
    <sheet name="hlookup" sheetId="5" r:id="rId3"/>
    <sheet name="課題家の広さ" sheetId="30487" r:id="rId4"/>
    <sheet name="一致" sheetId="6" r:id="rId5"/>
    <sheet name="以上" sheetId="7" r:id="rId6"/>
    <sheet name="課題成績評価" sheetId="30484" r:id="rId7"/>
    <sheet name="課題名前性別" sheetId="30485" r:id="rId8"/>
  </sheets>
  <calcPr calcId="125725"/>
</workbook>
</file>

<file path=xl/calcChain.xml><?xml version="1.0" encoding="utf-8"?>
<calcChain xmlns="http://schemas.openxmlformats.org/spreadsheetml/2006/main">
  <c r="C15" i="30487"/>
  <c r="D15"/>
  <c r="B15"/>
  <c r="A15"/>
  <c r="D4"/>
  <c r="F3"/>
  <c r="E3"/>
  <c r="B3"/>
</calcChain>
</file>

<file path=xl/sharedStrings.xml><?xml version="1.0" encoding="utf-8"?>
<sst xmlns="http://schemas.openxmlformats.org/spreadsheetml/2006/main" count="204" uniqueCount="103">
  <si>
    <t>国語</t>
    <rPh sb="0" eb="2">
      <t>コクゴ</t>
    </rPh>
    <phoneticPr fontId="4"/>
  </si>
  <si>
    <t>評価</t>
    <rPh sb="0" eb="2">
      <t>ヒョウカ</t>
    </rPh>
    <phoneticPr fontId="4"/>
  </si>
  <si>
    <t>数学</t>
    <rPh sb="0" eb="2">
      <t>スウガク</t>
    </rPh>
    <phoneticPr fontId="4"/>
  </si>
  <si>
    <t>英語</t>
    <rPh sb="0" eb="2">
      <t>エイゴ</t>
    </rPh>
    <phoneticPr fontId="4"/>
  </si>
  <si>
    <t>理科</t>
    <rPh sb="0" eb="2">
      <t>リカ</t>
    </rPh>
    <phoneticPr fontId="4"/>
  </si>
  <si>
    <t>社会</t>
    <rPh sb="0" eb="2">
      <t>シャカイ</t>
    </rPh>
    <phoneticPr fontId="4"/>
  </si>
  <si>
    <t>合計</t>
    <rPh sb="0" eb="2">
      <t>ゴウケイ</t>
    </rPh>
    <phoneticPr fontId="4"/>
  </si>
  <si>
    <t>飯田　吾郎</t>
    <rPh sb="0" eb="2">
      <t>イイダ</t>
    </rPh>
    <rPh sb="3" eb="5">
      <t>ゴロウ</t>
    </rPh>
    <phoneticPr fontId="4"/>
  </si>
  <si>
    <t>福田　裕子</t>
    <rPh sb="0" eb="2">
      <t>フクダ</t>
    </rPh>
    <rPh sb="3" eb="5">
      <t>ユウコ</t>
    </rPh>
    <phoneticPr fontId="4"/>
  </si>
  <si>
    <t>安倍　一郎</t>
    <rPh sb="0" eb="2">
      <t>あべ</t>
    </rPh>
    <rPh sb="3" eb="5">
      <t>いちろう</t>
    </rPh>
    <phoneticPr fontId="4" type="Hiragana" alignment="center"/>
  </si>
  <si>
    <t>保田　裕子</t>
    <rPh sb="0" eb="2">
      <t>やすだ</t>
    </rPh>
    <rPh sb="3" eb="5">
      <t>ゆうこ</t>
    </rPh>
    <phoneticPr fontId="4" type="Hiragana" alignment="center"/>
  </si>
  <si>
    <t>後藤　義男</t>
    <rPh sb="0" eb="2">
      <t>ごとう</t>
    </rPh>
    <rPh sb="3" eb="5">
      <t>よしお</t>
    </rPh>
    <phoneticPr fontId="4" type="Hiragana" alignment="center"/>
  </si>
  <si>
    <t>吉澤　なつみ</t>
    <rPh sb="0" eb="2">
      <t>よしざわ</t>
    </rPh>
    <phoneticPr fontId="4" type="Hiragana" alignment="center"/>
  </si>
  <si>
    <t>新垣　秀樹</t>
    <rPh sb="0" eb="2">
      <t>にいがき</t>
    </rPh>
    <rPh sb="3" eb="5">
      <t>ひでき</t>
    </rPh>
    <phoneticPr fontId="4" type="Hiragana" alignment="center"/>
  </si>
  <si>
    <t>松浦　拓哉</t>
    <rPh sb="0" eb="2">
      <t>まつうら</t>
    </rPh>
    <rPh sb="3" eb="5">
      <t>たくや</t>
    </rPh>
    <phoneticPr fontId="4" type="Hiragana" alignment="center"/>
  </si>
  <si>
    <t>矢口　圭</t>
    <rPh sb="0" eb="2">
      <t>やぐち</t>
    </rPh>
    <rPh sb="3" eb="4">
      <t>けい</t>
    </rPh>
    <phoneticPr fontId="4" type="Hiragana" alignment="center"/>
  </si>
  <si>
    <t>石川　昌男</t>
    <rPh sb="0" eb="2">
      <t>いしかわ</t>
    </rPh>
    <rPh sb="3" eb="5">
      <t>まさお</t>
    </rPh>
    <phoneticPr fontId="4" type="Hiragana" alignment="center"/>
  </si>
  <si>
    <t>紺野　真里</t>
    <rPh sb="0" eb="2">
      <t>こんの</t>
    </rPh>
    <rPh sb="3" eb="5">
      <t>まり</t>
    </rPh>
    <phoneticPr fontId="4" type="Hiragana" alignment="center"/>
  </si>
  <si>
    <t>中澤　雅彦</t>
    <rPh sb="0" eb="2">
      <t>なかざわ</t>
    </rPh>
    <rPh sb="3" eb="5">
      <t>まさひこ</t>
    </rPh>
    <phoneticPr fontId="4" type="Hiragana" alignment="center"/>
  </si>
  <si>
    <t>市井　ひとみ</t>
    <rPh sb="0" eb="2">
      <t>いちい</t>
    </rPh>
    <phoneticPr fontId="4" type="Hiragana" alignment="center"/>
  </si>
  <si>
    <t>辻　学</t>
    <rPh sb="0" eb="1">
      <t>つじ</t>
    </rPh>
    <rPh sb="2" eb="3">
      <t>まなぶ</t>
    </rPh>
    <phoneticPr fontId="4" type="Hiragana" alignment="center"/>
  </si>
  <si>
    <t>小川　卓</t>
    <rPh sb="0" eb="2">
      <t>おがわ</t>
    </rPh>
    <rPh sb="3" eb="4">
      <t>たかし</t>
    </rPh>
    <phoneticPr fontId="4" type="Hiragana" alignment="center"/>
  </si>
  <si>
    <t>石黒　愛</t>
    <rPh sb="0" eb="2">
      <t>いしぐろ</t>
    </rPh>
    <rPh sb="3" eb="4">
      <t>あい</t>
    </rPh>
    <phoneticPr fontId="4" type="Hiragana" alignment="center"/>
  </si>
  <si>
    <t>加護　希</t>
    <rPh sb="0" eb="2">
      <t>かご</t>
    </rPh>
    <rPh sb="3" eb="4">
      <t>のぞみ</t>
    </rPh>
    <phoneticPr fontId="4" type="Hiragana" alignment="center"/>
  </si>
  <si>
    <t>高橋　好伸</t>
    <rPh sb="0" eb="2">
      <t>たかはし</t>
    </rPh>
    <rPh sb="3" eb="5">
      <t>よしのぶ</t>
    </rPh>
    <phoneticPr fontId="4" type="Hiragana" alignment="center"/>
  </si>
  <si>
    <t>大谷　彩</t>
    <rPh sb="0" eb="2">
      <t>おおたに</t>
    </rPh>
    <rPh sb="3" eb="4">
      <t>あや</t>
    </rPh>
    <phoneticPr fontId="4" type="Hiragana" alignment="center"/>
  </si>
  <si>
    <t>柴田　純</t>
    <rPh sb="0" eb="2">
      <t>しばた</t>
    </rPh>
    <rPh sb="3" eb="4">
      <t>じゅん</t>
    </rPh>
    <phoneticPr fontId="4" type="Hiragana" alignment="center"/>
  </si>
  <si>
    <t>平均</t>
    <rPh sb="0" eb="2">
      <t>ヘイキン</t>
    </rPh>
    <phoneticPr fontId="4"/>
  </si>
  <si>
    <t>学生番号</t>
    <rPh sb="0" eb="2">
      <t>ガクセイ</t>
    </rPh>
    <rPh sb="2" eb="4">
      <t>バンゴウ</t>
    </rPh>
    <phoneticPr fontId="6"/>
  </si>
  <si>
    <t>性別</t>
    <rPh sb="0" eb="2">
      <t>セイベツ</t>
    </rPh>
    <phoneticPr fontId="6"/>
  </si>
  <si>
    <t>男</t>
    <rPh sb="0" eb="1">
      <t>オトコ</t>
    </rPh>
    <phoneticPr fontId="6"/>
  </si>
  <si>
    <t>女</t>
    <rPh sb="0" eb="1">
      <t>オンナ</t>
    </rPh>
    <phoneticPr fontId="6"/>
  </si>
  <si>
    <t>氏名</t>
    <rPh sb="0" eb="2">
      <t>シメイ</t>
    </rPh>
    <phoneticPr fontId="6"/>
  </si>
  <si>
    <t>会員番号</t>
    <rPh sb="0" eb="2">
      <t>カイイン</t>
    </rPh>
    <rPh sb="2" eb="4">
      <t>バンゴウ</t>
    </rPh>
    <phoneticPr fontId="4"/>
  </si>
  <si>
    <t>氏名</t>
    <rPh sb="0" eb="2">
      <t>シメイ</t>
    </rPh>
    <phoneticPr fontId="4"/>
  </si>
  <si>
    <t>性別</t>
    <rPh sb="0" eb="2">
      <t>セイベツ</t>
    </rPh>
    <phoneticPr fontId="4"/>
  </si>
  <si>
    <t>男</t>
    <rPh sb="0" eb="1">
      <t>オトコ</t>
    </rPh>
    <phoneticPr fontId="4"/>
  </si>
  <si>
    <t>女</t>
    <rPh sb="0" eb="1">
      <t>オンナ</t>
    </rPh>
    <phoneticPr fontId="4"/>
  </si>
  <si>
    <t>名前</t>
    <rPh sb="0" eb="2">
      <t>ナマエ</t>
    </rPh>
    <phoneticPr fontId="4"/>
  </si>
  <si>
    <t>安倍</t>
    <rPh sb="0" eb="2">
      <t>アベ</t>
    </rPh>
    <phoneticPr fontId="4"/>
  </si>
  <si>
    <t>飯田</t>
    <rPh sb="0" eb="2">
      <t>イイダ</t>
    </rPh>
    <phoneticPr fontId="4"/>
  </si>
  <si>
    <t>石川</t>
    <rPh sb="0" eb="2">
      <t>イシカワ</t>
    </rPh>
    <phoneticPr fontId="4"/>
  </si>
  <si>
    <t>後藤</t>
    <rPh sb="0" eb="2">
      <t>ゴトウ</t>
    </rPh>
    <phoneticPr fontId="4"/>
  </si>
  <si>
    <t>受講クラス</t>
    <rPh sb="0" eb="2">
      <t>ジュコウ</t>
    </rPh>
    <phoneticPr fontId="4"/>
  </si>
  <si>
    <t>会場</t>
    <rPh sb="0" eb="2">
      <t>カイジョウ</t>
    </rPh>
    <phoneticPr fontId="4"/>
  </si>
  <si>
    <t>京都第一</t>
    <rPh sb="0" eb="2">
      <t>キョウト</t>
    </rPh>
    <rPh sb="2" eb="4">
      <t>ダイイチ</t>
    </rPh>
    <phoneticPr fontId="4"/>
  </si>
  <si>
    <t>京都第二</t>
    <rPh sb="0" eb="2">
      <t>キョウト</t>
    </rPh>
    <rPh sb="2" eb="4">
      <t>ダイニ</t>
    </rPh>
    <phoneticPr fontId="4"/>
  </si>
  <si>
    <t>大阪第一</t>
    <rPh sb="0" eb="2">
      <t>オオサカ</t>
    </rPh>
    <rPh sb="2" eb="4">
      <t>ダイイチ</t>
    </rPh>
    <phoneticPr fontId="4"/>
  </si>
  <si>
    <t>大阪第二</t>
    <rPh sb="0" eb="2">
      <t>オオサカ</t>
    </rPh>
    <rPh sb="2" eb="4">
      <t>ダイニ</t>
    </rPh>
    <phoneticPr fontId="4"/>
  </si>
  <si>
    <t>神戸</t>
    <rPh sb="0" eb="2">
      <t>コウベ</t>
    </rPh>
    <phoneticPr fontId="4"/>
  </si>
  <si>
    <t>奈良</t>
    <rPh sb="0" eb="2">
      <t>ナラ</t>
    </rPh>
    <phoneticPr fontId="4"/>
  </si>
  <si>
    <t>No</t>
    <phoneticPr fontId="4"/>
  </si>
  <si>
    <t>補習</t>
    <rPh sb="0" eb="2">
      <t>ホシュウ</t>
    </rPh>
    <phoneticPr fontId="4"/>
  </si>
  <si>
    <t>基本</t>
    <rPh sb="0" eb="2">
      <t>キホン</t>
    </rPh>
    <phoneticPr fontId="4"/>
  </si>
  <si>
    <t>応用</t>
    <rPh sb="0" eb="2">
      <t>オウヨウ</t>
    </rPh>
    <phoneticPr fontId="4"/>
  </si>
  <si>
    <t>発展</t>
    <rPh sb="0" eb="2">
      <t>ハッテン</t>
    </rPh>
    <phoneticPr fontId="4"/>
  </si>
  <si>
    <t>一階</t>
    <rPh sb="0" eb="2">
      <t>イッカイ</t>
    </rPh>
    <phoneticPr fontId="8"/>
  </si>
  <si>
    <t>二階</t>
    <rPh sb="0" eb="2">
      <t>ニカイ</t>
    </rPh>
    <phoneticPr fontId="8"/>
  </si>
  <si>
    <t>部屋名</t>
    <rPh sb="0" eb="2">
      <t>ヘヤ</t>
    </rPh>
    <rPh sb="2" eb="3">
      <t>メイ</t>
    </rPh>
    <phoneticPr fontId="8"/>
  </si>
  <si>
    <t>DK</t>
    <phoneticPr fontId="8"/>
  </si>
  <si>
    <t>畳</t>
    <rPh sb="0" eb="1">
      <t>タタミ</t>
    </rPh>
    <phoneticPr fontId="8"/>
  </si>
  <si>
    <t>中京間</t>
    <phoneticPr fontId="8"/>
  </si>
  <si>
    <t>団地</t>
    <rPh sb="0" eb="2">
      <t>ダンチ</t>
    </rPh>
    <phoneticPr fontId="8"/>
  </si>
  <si>
    <t>江戸間</t>
    <rPh sb="0" eb="3">
      <t>エドマ</t>
    </rPh>
    <phoneticPr fontId="8"/>
  </si>
  <si>
    <t>京間</t>
    <rPh sb="0" eb="2">
      <t>キョウマ</t>
    </rPh>
    <phoneticPr fontId="8"/>
  </si>
  <si>
    <t>リビング</t>
    <phoneticPr fontId="7"/>
  </si>
  <si>
    <t>広さ(m2)</t>
    <rPh sb="0" eb="1">
      <t>ヒロ</t>
    </rPh>
    <phoneticPr fontId="8"/>
  </si>
  <si>
    <t>縦</t>
    <rPh sb="0" eb="1">
      <t>タテ</t>
    </rPh>
    <phoneticPr fontId="7"/>
  </si>
  <si>
    <t>横</t>
    <rPh sb="0" eb="1">
      <t>ヨコ</t>
    </rPh>
    <phoneticPr fontId="7"/>
  </si>
  <si>
    <t>和室</t>
    <rPh sb="0" eb="2">
      <t>ワシツ</t>
    </rPh>
    <phoneticPr fontId="8"/>
  </si>
  <si>
    <t>主寝室</t>
    <rPh sb="0" eb="3">
      <t>シュシンシツ</t>
    </rPh>
    <phoneticPr fontId="8"/>
  </si>
  <si>
    <t>子ども部屋1　</t>
    <rPh sb="0" eb="1">
      <t>コ</t>
    </rPh>
    <rPh sb="3" eb="5">
      <t>ベヤ</t>
    </rPh>
    <phoneticPr fontId="8"/>
  </si>
  <si>
    <t>子ども部屋2</t>
    <rPh sb="0" eb="1">
      <t>コ</t>
    </rPh>
    <rPh sb="3" eb="5">
      <t>ベヤ</t>
    </rPh>
    <phoneticPr fontId="7"/>
  </si>
  <si>
    <t>規格</t>
    <rPh sb="0" eb="2">
      <t>キカク</t>
    </rPh>
    <phoneticPr fontId="7"/>
  </si>
  <si>
    <t>広さ</t>
    <rPh sb="0" eb="1">
      <t>ヒロ</t>
    </rPh>
    <phoneticPr fontId="7"/>
  </si>
  <si>
    <t>規格表</t>
    <rPh sb="0" eb="2">
      <t>キカク</t>
    </rPh>
    <rPh sb="2" eb="3">
      <t>ヒョウ</t>
    </rPh>
    <phoneticPr fontId="7"/>
  </si>
  <si>
    <t>一畳あたり</t>
    <rPh sb="0" eb="2">
      <t>イチジョウ</t>
    </rPh>
    <phoneticPr fontId="7"/>
  </si>
  <si>
    <t>初回提出時</t>
    <rPh sb="0" eb="2">
      <t>ショカイ</t>
    </rPh>
    <rPh sb="2" eb="4">
      <t>テイシュツ</t>
    </rPh>
    <rPh sb="4" eb="5">
      <t>ジ</t>
    </rPh>
    <phoneticPr fontId="4"/>
  </si>
  <si>
    <t>最終提出時</t>
    <rPh sb="0" eb="2">
      <t>サイシュウ</t>
    </rPh>
    <rPh sb="2" eb="4">
      <t>テイシュツ</t>
    </rPh>
    <rPh sb="4" eb="5">
      <t>ジ</t>
    </rPh>
    <phoneticPr fontId="4"/>
  </si>
  <si>
    <t>授業の感想・疑問点など</t>
    <rPh sb="0" eb="2">
      <t>ジュギョウ</t>
    </rPh>
    <rPh sb="3" eb="5">
      <t>カンソウ</t>
    </rPh>
    <rPh sb="6" eb="9">
      <t>ギモンテン</t>
    </rPh>
    <phoneticPr fontId="4"/>
  </si>
  <si>
    <t>田中</t>
    <rPh sb="0" eb="2">
      <t>タナカ</t>
    </rPh>
    <phoneticPr fontId="4"/>
  </si>
  <si>
    <t>藤本</t>
    <rPh sb="0" eb="2">
      <t>フジモト</t>
    </rPh>
    <phoneticPr fontId="4"/>
  </si>
  <si>
    <t>新垣</t>
    <rPh sb="0" eb="2">
      <t>ニイガキ</t>
    </rPh>
    <phoneticPr fontId="4"/>
  </si>
  <si>
    <t>小川</t>
    <rPh sb="0" eb="2">
      <t>オガワ</t>
    </rPh>
    <phoneticPr fontId="4"/>
  </si>
  <si>
    <t>紺野</t>
    <rPh sb="0" eb="2">
      <t>コンノ</t>
    </rPh>
    <phoneticPr fontId="4"/>
  </si>
  <si>
    <t>高橋</t>
    <rPh sb="0" eb="2">
      <t>タカハシ</t>
    </rPh>
    <phoneticPr fontId="4"/>
  </si>
  <si>
    <t>加護</t>
    <rPh sb="0" eb="2">
      <t>カゴ</t>
    </rPh>
    <phoneticPr fontId="4"/>
  </si>
  <si>
    <t>辻</t>
    <rPh sb="0" eb="1">
      <t>ツジ</t>
    </rPh>
    <phoneticPr fontId="4"/>
  </si>
  <si>
    <t>吉澤</t>
    <rPh sb="0" eb="2">
      <t>ヨシザワ</t>
    </rPh>
    <phoneticPr fontId="4"/>
  </si>
  <si>
    <t>矢口</t>
    <rPh sb="0" eb="2">
      <t>ヤグチ</t>
    </rPh>
    <phoneticPr fontId="4"/>
  </si>
  <si>
    <t>保田</t>
    <rPh sb="0" eb="2">
      <t>ヤスダ</t>
    </rPh>
    <phoneticPr fontId="4"/>
  </si>
  <si>
    <t>福田</t>
    <rPh sb="0" eb="2">
      <t>フクダ</t>
    </rPh>
    <phoneticPr fontId="4"/>
  </si>
  <si>
    <t>石黒</t>
    <rPh sb="0" eb="2">
      <t>イシグロ</t>
    </rPh>
    <phoneticPr fontId="4"/>
  </si>
  <si>
    <t>中澤</t>
    <rPh sb="0" eb="2">
      <t>ナカザワ</t>
    </rPh>
    <phoneticPr fontId="4"/>
  </si>
  <si>
    <t>道重</t>
    <rPh sb="0" eb="2">
      <t>ミチシゲ</t>
    </rPh>
    <phoneticPr fontId="4"/>
  </si>
  <si>
    <t>亀井</t>
    <rPh sb="0" eb="2">
      <t>カメイ</t>
    </rPh>
    <phoneticPr fontId="4"/>
  </si>
  <si>
    <t>学習項目</t>
    <rPh sb="0" eb="2">
      <t>ガクシュウ</t>
    </rPh>
    <rPh sb="2" eb="4">
      <t>コウモク</t>
    </rPh>
    <phoneticPr fontId="8"/>
  </si>
  <si>
    <t>VLOOKUP</t>
    <phoneticPr fontId="8"/>
  </si>
  <si>
    <t>検索関数</t>
    <rPh sb="0" eb="2">
      <t>ケンサク</t>
    </rPh>
    <rPh sb="2" eb="4">
      <t>カンスウ</t>
    </rPh>
    <phoneticPr fontId="8"/>
  </si>
  <si>
    <t>HLOOKUP</t>
    <phoneticPr fontId="8"/>
  </si>
  <si>
    <t>得点</t>
    <rPh sb="0" eb="2">
      <t>トクテン</t>
    </rPh>
    <phoneticPr fontId="4"/>
  </si>
  <si>
    <t>コース</t>
    <phoneticPr fontId="4"/>
  </si>
  <si>
    <t>IFERROR</t>
    <phoneticPr fontId="4"/>
  </si>
</sst>
</file>

<file path=xl/styles.xml><?xml version="1.0" encoding="utf-8"?>
<styleSheet xmlns="http://schemas.openxmlformats.org/spreadsheetml/2006/main">
  <numFmts count="4">
    <numFmt numFmtId="6" formatCode="&quot;¥&quot;#,##0;[Red]&quot;¥&quot;\-#,##0"/>
    <numFmt numFmtId="176" formatCode="0_ "/>
    <numFmt numFmtId="177" formatCode="&quot;$&quot;#,##0;[Red]\-&quot;$&quot;#,##0"/>
    <numFmt numFmtId="178" formatCode="&quot;$&quot;#,##0.00_);[Red]\(&quot;$&quot;#,##0.00\)"/>
  </numFmts>
  <fonts count="15">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sz val="6"/>
      <name val="ＭＳ Ｐゴシック"/>
      <family val="2"/>
      <charset val="128"/>
      <scheme val="minor"/>
    </font>
    <font>
      <sz val="10"/>
      <name val="Arial"/>
      <family val="2"/>
    </font>
    <font>
      <sz val="8"/>
      <name val="Helv"/>
      <family val="2"/>
    </font>
    <font>
      <sz val="10"/>
      <name val="MS Sans Serif"/>
      <family val="2"/>
    </font>
    <font>
      <sz val="8"/>
      <name val="MS Sans Serif"/>
      <family val="2"/>
    </font>
    <font>
      <sz val="11"/>
      <name val="mspgothic"/>
      <family val="3"/>
      <charset val="128"/>
    </font>
    <font>
      <b/>
      <sz val="11"/>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0" fontId="3" fillId="0" borderId="0"/>
    <xf numFmtId="0" fontId="5" fillId="0" borderId="0"/>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38" fontId="9" fillId="0" borderId="0" applyFont="0" applyFill="0" applyBorder="0" applyAlignment="0" applyProtection="0"/>
    <xf numFmtId="4" fontId="10" fillId="0" borderId="0" applyFont="0" applyFill="0" applyBorder="0" applyAlignment="0" applyProtection="0"/>
    <xf numFmtId="177" fontId="9" fillId="0" borderId="0" applyFont="0" applyFill="0" applyBorder="0" applyAlignment="0" applyProtection="0"/>
    <xf numFmtId="178" fontId="11" fillId="0" borderId="0" applyFont="0" applyFill="0" applyBorder="0" applyAlignment="0" applyProtection="0"/>
    <xf numFmtId="0" fontId="12" fillId="0" borderId="0"/>
    <xf numFmtId="6" fontId="3" fillId="0" borderId="0" applyFont="0" applyFill="0" applyBorder="0" applyAlignment="0" applyProtection="0">
      <alignment vertical="center"/>
    </xf>
    <xf numFmtId="0" fontId="13" fillId="0" borderId="0"/>
    <xf numFmtId="0" fontId="3" fillId="0" borderId="0"/>
    <xf numFmtId="0" fontId="3" fillId="0" borderId="0"/>
  </cellStyleXfs>
  <cellXfs count="82">
    <xf numFmtId="0" fontId="0" fillId="0" borderId="0" xfId="0"/>
    <xf numFmtId="0" fontId="0" fillId="0" borderId="1" xfId="0" applyBorder="1"/>
    <xf numFmtId="0" fontId="0" fillId="0" borderId="0" xfId="0" applyBorder="1"/>
    <xf numFmtId="0" fontId="3" fillId="0" borderId="0" xfId="1" applyFont="1"/>
    <xf numFmtId="0" fontId="3" fillId="0" borderId="4" xfId="1" applyFont="1" applyBorder="1"/>
    <xf numFmtId="0" fontId="3" fillId="0" borderId="1" xfId="1" applyFont="1" applyBorder="1"/>
    <xf numFmtId="176" fontId="3" fillId="0" borderId="1" xfId="1" applyNumberFormat="1" applyFont="1" applyBorder="1"/>
    <xf numFmtId="0" fontId="3" fillId="0" borderId="11" xfId="1" applyFont="1" applyBorder="1"/>
    <xf numFmtId="0" fontId="3" fillId="0" borderId="10" xfId="1" applyFont="1" applyBorder="1"/>
    <xf numFmtId="176" fontId="3" fillId="0" borderId="10" xfId="1" applyNumberFormat="1" applyFont="1" applyBorder="1"/>
    <xf numFmtId="0" fontId="3" fillId="0" borderId="8" xfId="1" applyFont="1" applyBorder="1"/>
    <xf numFmtId="0" fontId="3" fillId="0" borderId="12" xfId="1" applyFont="1" applyBorder="1"/>
    <xf numFmtId="0" fontId="3" fillId="0" borderId="0" xfId="1" applyFont="1" applyFill="1" applyBorder="1"/>
    <xf numFmtId="176" fontId="3" fillId="0" borderId="0" xfId="1" applyNumberFormat="1" applyFont="1" applyFill="1" applyBorder="1"/>
    <xf numFmtId="0" fontId="3" fillId="0" borderId="0" xfId="1" applyFont="1" applyAlignment="1">
      <alignment vertical="top"/>
    </xf>
    <xf numFmtId="0" fontId="3" fillId="0" borderId="0" xfId="1" applyFont="1" applyBorder="1"/>
    <xf numFmtId="0" fontId="5" fillId="0" borderId="0" xfId="2"/>
    <xf numFmtId="0" fontId="3" fillId="0" borderId="14" xfId="1" applyFont="1" applyBorder="1"/>
    <xf numFmtId="0" fontId="3" fillId="0" borderId="15" xfId="1" applyFont="1" applyBorder="1"/>
    <xf numFmtId="0" fontId="3" fillId="0" borderId="16" xfId="1" applyFont="1" applyBorder="1"/>
    <xf numFmtId="0" fontId="3" fillId="0" borderId="0" xfId="0" applyFont="1"/>
    <xf numFmtId="0" fontId="3" fillId="0" borderId="15" xfId="2" applyFont="1" applyBorder="1"/>
    <xf numFmtId="0" fontId="3" fillId="0" borderId="1" xfId="2" applyFont="1" applyBorder="1"/>
    <xf numFmtId="0" fontId="2" fillId="0" borderId="1" xfId="3" applyBorder="1">
      <alignment vertical="center"/>
    </xf>
    <xf numFmtId="0" fontId="2" fillId="0" borderId="0" xfId="3">
      <alignment vertical="center"/>
    </xf>
    <xf numFmtId="38" fontId="0" fillId="0" borderId="1" xfId="4" applyFont="1" applyBorder="1">
      <alignment vertical="center"/>
    </xf>
    <xf numFmtId="38" fontId="0" fillId="0" borderId="0" xfId="4" applyFont="1">
      <alignment vertical="center"/>
    </xf>
    <xf numFmtId="40" fontId="0" fillId="0" borderId="0" xfId="4" applyNumberFormat="1" applyFont="1">
      <alignment vertical="center"/>
    </xf>
    <xf numFmtId="0" fontId="2" fillId="0" borderId="0" xfId="3" applyBorder="1" applyAlignment="1">
      <alignment vertical="center"/>
    </xf>
    <xf numFmtId="0" fontId="2" fillId="3" borderId="1" xfId="3" applyFill="1" applyBorder="1">
      <alignment vertical="center"/>
    </xf>
    <xf numFmtId="0" fontId="1" fillId="0" borderId="0" xfId="3" applyFont="1">
      <alignment vertical="center"/>
    </xf>
    <xf numFmtId="0" fontId="3" fillId="0" borderId="1" xfId="5" applyBorder="1">
      <alignment vertical="center"/>
    </xf>
    <xf numFmtId="56" fontId="3" fillId="0" borderId="1" xfId="5" applyNumberFormat="1" applyBorder="1" applyAlignment="1">
      <alignment horizontal="center" vertical="center"/>
    </xf>
    <xf numFmtId="0" fontId="3" fillId="0" borderId="1" xfId="5" applyBorder="1" applyAlignment="1">
      <alignment horizontal="center" vertical="center"/>
    </xf>
    <xf numFmtId="0" fontId="3" fillId="0" borderId="0" xfId="5">
      <alignment vertical="center"/>
    </xf>
    <xf numFmtId="0" fontId="0" fillId="5" borderId="1" xfId="0" applyFill="1" applyBorder="1"/>
    <xf numFmtId="0" fontId="3" fillId="0" borderId="1" xfId="0" applyFont="1" applyBorder="1"/>
    <xf numFmtId="0" fontId="3" fillId="5" borderId="1" xfId="0" applyFont="1" applyFill="1" applyBorder="1"/>
    <xf numFmtId="0" fontId="3" fillId="0" borderId="1" xfId="0" applyFont="1" applyFill="1" applyBorder="1"/>
    <xf numFmtId="0" fontId="14" fillId="0" borderId="0" xfId="5" applyFont="1">
      <alignment vertical="center"/>
    </xf>
    <xf numFmtId="0" fontId="3" fillId="6" borderId="1" xfId="5" applyFill="1" applyBorder="1" applyAlignment="1">
      <alignment vertical="top" wrapText="1"/>
    </xf>
    <xf numFmtId="176" fontId="3" fillId="0" borderId="1" xfId="1" applyNumberFormat="1" applyFont="1" applyFill="1" applyBorder="1"/>
    <xf numFmtId="176" fontId="3" fillId="0" borderId="10" xfId="1" applyNumberFormat="1" applyFont="1" applyFill="1" applyBorder="1"/>
    <xf numFmtId="176" fontId="3" fillId="0" borderId="13" xfId="1" applyNumberFormat="1" applyFont="1" applyFill="1" applyBorder="1"/>
    <xf numFmtId="176" fontId="3" fillId="4" borderId="1" xfId="1" applyNumberFormat="1" applyFont="1" applyFill="1" applyBorder="1"/>
    <xf numFmtId="176" fontId="3" fillId="4" borderId="12" xfId="1" applyNumberFormat="1" applyFont="1" applyFill="1" applyBorder="1"/>
    <xf numFmtId="0" fontId="3" fillId="7" borderId="2" xfId="2" applyFont="1" applyFill="1" applyBorder="1"/>
    <xf numFmtId="0" fontId="3" fillId="7" borderId="3" xfId="2" applyFont="1" applyFill="1" applyBorder="1"/>
    <xf numFmtId="0" fontId="3" fillId="7" borderId="5" xfId="2" applyFont="1" applyFill="1" applyBorder="1"/>
    <xf numFmtId="0" fontId="3" fillId="7" borderId="10" xfId="2" applyFont="1" applyFill="1" applyBorder="1" applyAlignment="1">
      <alignment horizontal="center" wrapText="1"/>
    </xf>
    <xf numFmtId="0" fontId="3" fillId="7" borderId="10" xfId="2" applyFont="1" applyFill="1" applyBorder="1" applyAlignment="1">
      <alignment horizontal="center"/>
    </xf>
    <xf numFmtId="0" fontId="3" fillId="7" borderId="19" xfId="2" applyFont="1" applyFill="1" applyBorder="1" applyAlignment="1">
      <alignment horizontal="center"/>
    </xf>
    <xf numFmtId="0" fontId="3" fillId="7" borderId="17" xfId="2" applyFont="1" applyFill="1" applyBorder="1" applyAlignment="1">
      <alignment horizontal="center" wrapText="1"/>
    </xf>
    <xf numFmtId="0" fontId="3" fillId="7" borderId="10" xfId="2" applyFont="1" applyFill="1" applyBorder="1"/>
    <xf numFmtId="0" fontId="3" fillId="2" borderId="15" xfId="2" applyFont="1" applyFill="1" applyBorder="1"/>
    <xf numFmtId="0" fontId="3" fillId="2" borderId="1" xfId="2" applyFont="1" applyFill="1" applyBorder="1"/>
    <xf numFmtId="0" fontId="3" fillId="2" borderId="18" xfId="2" applyFont="1" applyFill="1" applyBorder="1"/>
    <xf numFmtId="0" fontId="3" fillId="2" borderId="9" xfId="2" applyFont="1" applyFill="1" applyBorder="1"/>
    <xf numFmtId="0" fontId="3" fillId="0" borderId="0" xfId="1" applyFont="1" applyAlignment="1"/>
    <xf numFmtId="0" fontId="0" fillId="7" borderId="1" xfId="0" applyFill="1" applyBorder="1"/>
    <xf numFmtId="0" fontId="3" fillId="7" borderId="1" xfId="0" applyFont="1" applyFill="1" applyBorder="1"/>
    <xf numFmtId="0" fontId="2" fillId="7" borderId="1" xfId="3" applyFill="1" applyBorder="1">
      <alignment vertical="center"/>
    </xf>
    <xf numFmtId="0" fontId="2" fillId="7" borderId="1" xfId="3" applyFill="1" applyBorder="1" applyAlignment="1">
      <alignment horizontal="center" vertical="center"/>
    </xf>
    <xf numFmtId="0" fontId="2" fillId="7" borderId="1" xfId="3" applyFill="1" applyBorder="1" applyAlignment="1">
      <alignment vertical="center"/>
    </xf>
    <xf numFmtId="0" fontId="0" fillId="0" borderId="1" xfId="0" applyFill="1" applyBorder="1"/>
    <xf numFmtId="0" fontId="0" fillId="6" borderId="1" xfId="0" applyFill="1" applyBorder="1"/>
    <xf numFmtId="0" fontId="3" fillId="7" borderId="2" xfId="1" applyFont="1" applyFill="1" applyBorder="1" applyAlignment="1">
      <alignment horizontal="center"/>
    </xf>
    <xf numFmtId="0" fontId="3" fillId="7" borderId="3" xfId="1" applyFont="1" applyFill="1" applyBorder="1" applyAlignment="1">
      <alignment horizontal="center"/>
    </xf>
    <xf numFmtId="38" fontId="0" fillId="6" borderId="1" xfId="4" applyFont="1" applyFill="1" applyBorder="1">
      <alignment vertical="center"/>
    </xf>
    <xf numFmtId="40" fontId="0" fillId="6" borderId="1" xfId="4" applyNumberFormat="1" applyFont="1" applyFill="1" applyBorder="1">
      <alignment vertical="center"/>
    </xf>
    <xf numFmtId="38" fontId="0" fillId="0" borderId="1" xfId="4" applyFont="1" applyFill="1" applyBorder="1">
      <alignment vertical="center"/>
    </xf>
    <xf numFmtId="40" fontId="0" fillId="0" borderId="1" xfId="4" applyNumberFormat="1" applyFont="1" applyFill="1" applyBorder="1">
      <alignment vertical="center"/>
    </xf>
    <xf numFmtId="0" fontId="3" fillId="6" borderId="7" xfId="2" quotePrefix="1" applyFont="1" applyFill="1" applyBorder="1" applyAlignment="1">
      <alignment horizontal="left"/>
    </xf>
    <xf numFmtId="0" fontId="3" fillId="6" borderId="20" xfId="2" applyFont="1" applyFill="1" applyBorder="1"/>
    <xf numFmtId="0" fontId="0" fillId="6" borderId="1" xfId="0" quotePrefix="1" applyFill="1" applyBorder="1"/>
    <xf numFmtId="0" fontId="0" fillId="8" borderId="1" xfId="0" applyFill="1" applyBorder="1"/>
    <xf numFmtId="0" fontId="2" fillId="8" borderId="1" xfId="3" applyFill="1" applyBorder="1">
      <alignment vertical="center"/>
    </xf>
    <xf numFmtId="0" fontId="3" fillId="8" borderId="6" xfId="2" applyFont="1" applyFill="1" applyBorder="1"/>
    <xf numFmtId="176" fontId="3" fillId="8" borderId="1" xfId="1" applyNumberFormat="1" applyFont="1" applyFill="1" applyBorder="1"/>
    <xf numFmtId="176" fontId="3" fillId="8" borderId="10" xfId="1" applyNumberFormat="1" applyFont="1" applyFill="1" applyBorder="1"/>
    <xf numFmtId="0" fontId="0" fillId="8" borderId="1" xfId="0" applyFill="1" applyBorder="1" applyAlignment="1">
      <alignment horizontal="center"/>
    </xf>
    <xf numFmtId="0" fontId="2" fillId="0" borderId="1" xfId="3" applyBorder="1" applyAlignment="1">
      <alignment horizontal="center" vertical="center"/>
    </xf>
  </cellXfs>
  <cellStyles count="15">
    <cellStyle name="Comma [0]" xfId="6"/>
    <cellStyle name="Comma_SOLVER1" xfId="7"/>
    <cellStyle name="Currency [0]" xfId="8"/>
    <cellStyle name="Currency_Solver Example" xfId="9"/>
    <cellStyle name="Normal_Solver Example" xfId="10"/>
    <cellStyle name="桁区切り 2" xfId="4"/>
    <cellStyle name="通貨 2" xfId="11"/>
    <cellStyle name="標準" xfId="0" builtinId="0"/>
    <cellStyle name="標準 2" xfId="3"/>
    <cellStyle name="標準 2 2" xfId="5"/>
    <cellStyle name="標準 3" xfId="12"/>
    <cellStyle name="標準 3 2" xfId="14"/>
    <cellStyle name="標準 4" xfId="13"/>
    <cellStyle name="標準_復習問題" xfId="1"/>
    <cellStyle name="標準_並列表Vlookup"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228601</xdr:colOff>
      <xdr:row>2</xdr:row>
      <xdr:rowOff>5441</xdr:rowOff>
    </xdr:from>
    <xdr:to>
      <xdr:col>10</xdr:col>
      <xdr:colOff>200025</xdr:colOff>
      <xdr:row>9</xdr:row>
      <xdr:rowOff>142874</xdr:rowOff>
    </xdr:to>
    <xdr:sp macro="" textlink="">
      <xdr:nvSpPr>
        <xdr:cNvPr id="1025" name="Text Box 1"/>
        <xdr:cNvSpPr txBox="1">
          <a:spLocks noChangeArrowheads="1"/>
        </xdr:cNvSpPr>
      </xdr:nvSpPr>
      <xdr:spPr bwMode="auto">
        <a:xfrm>
          <a:off x="5448301" y="348341"/>
          <a:ext cx="4705349" cy="1337583"/>
        </a:xfrm>
        <a:prstGeom prst="rect">
          <a:avLst/>
        </a:prstGeom>
        <a:solidFill>
          <a:srgbClr val="FFCC99"/>
        </a:solidFill>
        <a:ln w="9525">
          <a:solidFill>
            <a:schemeClr val="accent6">
              <a:lumMod val="75000"/>
            </a:schemeClr>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VLOOKUP(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列番号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（テーブル）の左端列から検索して、その値が存在する行のうち、左から</a:t>
          </a:r>
          <a:r>
            <a:rPr lang="ja-JP" altLang="en-US" sz="1100" b="1" i="0" u="none" strike="noStrike" baseline="0">
              <a:solidFill>
                <a:srgbClr val="DD0806"/>
              </a:solidFill>
              <a:latin typeface="ＭＳ Ｐゴシック"/>
              <a:ea typeface="ＭＳ Ｐゴシック"/>
            </a:rPr>
            <a:t>列番号</a:t>
          </a:r>
          <a:r>
            <a:rPr lang="ja-JP" altLang="en-US" sz="1100" b="0" i="0" u="none" strike="noStrike" baseline="0">
              <a:solidFill>
                <a:srgbClr val="000000"/>
              </a:solidFill>
              <a:latin typeface="ＭＳ Ｐゴシック"/>
              <a:ea typeface="ＭＳ Ｐゴシック"/>
            </a:rPr>
            <a:t>目の列に入力されているデータを取り出す</a:t>
          </a:r>
        </a:p>
      </xdr:txBody>
    </xdr:sp>
    <xdr:clientData/>
  </xdr:twoCellAnchor>
  <xdr:twoCellAnchor editAs="oneCell">
    <xdr:from>
      <xdr:col>0</xdr:col>
      <xdr:colOff>0</xdr:colOff>
      <xdr:row>15</xdr:row>
      <xdr:rowOff>95250</xdr:rowOff>
    </xdr:from>
    <xdr:to>
      <xdr:col>3</xdr:col>
      <xdr:colOff>85725</xdr:colOff>
      <xdr:row>35</xdr:row>
      <xdr:rowOff>28575</xdr:rowOff>
    </xdr:to>
    <xdr:pic>
      <xdr:nvPicPr>
        <xdr:cNvPr id="1029" name="Picture 5"/>
        <xdr:cNvPicPr>
          <a:picLocks noChangeAspect="1" noChangeArrowheads="1"/>
        </xdr:cNvPicPr>
      </xdr:nvPicPr>
      <xdr:blipFill>
        <a:blip xmlns:r="http://schemas.openxmlformats.org/officeDocument/2006/relationships" r:embed="rId1" cstate="print">
          <a:lum/>
        </a:blip>
        <a:srcRect/>
        <a:stretch>
          <a:fillRect/>
        </a:stretch>
      </xdr:blipFill>
      <xdr:spPr bwMode="auto">
        <a:xfrm>
          <a:off x="0" y="2667000"/>
          <a:ext cx="5305425" cy="3362325"/>
        </a:xfrm>
        <a:prstGeom prst="rect">
          <a:avLst/>
        </a:prstGeom>
        <a:noFill/>
        <a:ln w="1">
          <a:noFill/>
          <a:miter lim="800000"/>
          <a:headEnd/>
          <a:tailEnd type="none" w="med" len="med"/>
        </a:ln>
        <a:effectLst/>
      </xdr:spPr>
    </xdr:pic>
    <xdr:clientData/>
  </xdr:twoCellAnchor>
  <xdr:twoCellAnchor>
    <xdr:from>
      <xdr:col>3</xdr:col>
      <xdr:colOff>238126</xdr:colOff>
      <xdr:row>27</xdr:row>
      <xdr:rowOff>100691</xdr:rowOff>
    </xdr:from>
    <xdr:to>
      <xdr:col>10</xdr:col>
      <xdr:colOff>342900</xdr:colOff>
      <xdr:row>35</xdr:row>
      <xdr:rowOff>66674</xdr:rowOff>
    </xdr:to>
    <xdr:sp macro="" textlink="">
      <xdr:nvSpPr>
        <xdr:cNvPr id="4" name="Text Box 1"/>
        <xdr:cNvSpPr txBox="1">
          <a:spLocks noChangeArrowheads="1"/>
        </xdr:cNvSpPr>
      </xdr:nvSpPr>
      <xdr:spPr bwMode="auto">
        <a:xfrm>
          <a:off x="5457826" y="4729841"/>
          <a:ext cx="4838699" cy="1337583"/>
        </a:xfrm>
        <a:prstGeom prst="rect">
          <a:avLst/>
        </a:prstGeom>
        <a:solidFill>
          <a:srgbClr val="FFCC99"/>
        </a:solidFill>
        <a:ln w="9525">
          <a:solidFill>
            <a:schemeClr val="accent6">
              <a:lumMod val="75000"/>
            </a:schemeClr>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IFERROR(</a:t>
          </a:r>
          <a:r>
            <a:rPr lang="ja-JP" altLang="en-US" sz="1400" b="1" i="0" u="none" strike="noStrike" baseline="0">
              <a:solidFill>
                <a:srgbClr val="006411"/>
              </a:solidFill>
              <a:latin typeface="ＭＳ Ｐゴシック"/>
              <a:ea typeface="ＭＳ Ｐゴシック"/>
            </a:rPr>
            <a:t>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エラーの場合の値</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値</a:t>
          </a:r>
          <a:r>
            <a:rPr lang="ja-JP" altLang="en-US" sz="1100" b="1" i="0" u="none" strike="noStrike" baseline="0">
              <a:solidFill>
                <a:sysClr val="windowText" lastClr="000000"/>
              </a:solidFill>
              <a:latin typeface="ＭＳ Ｐゴシック"/>
              <a:ea typeface="ＭＳ Ｐゴシック"/>
            </a:rPr>
            <a:t>がエラーの時には</a:t>
          </a:r>
          <a:r>
            <a:rPr lang="ja-JP" altLang="ja-JP" sz="1000" b="1" i="0" baseline="0">
              <a:solidFill>
                <a:srgbClr val="FF0000"/>
              </a:solidFill>
              <a:latin typeface="+mn-lt"/>
              <a:ea typeface="+mn-ea"/>
              <a:cs typeface="+mn-cs"/>
            </a:rPr>
            <a:t>エラーの場合の値</a:t>
          </a:r>
          <a:r>
            <a:rPr lang="ja-JP" altLang="en-US" sz="1000" b="1" i="0" baseline="0">
              <a:latin typeface="+mn-lt"/>
              <a:ea typeface="+mn-ea"/>
              <a:cs typeface="+mn-cs"/>
            </a:rPr>
            <a:t>を返す。エラーでなければ</a:t>
          </a:r>
          <a:r>
            <a:rPr lang="ja-JP" altLang="en-US" sz="1000" b="1" i="0" baseline="0">
              <a:solidFill>
                <a:schemeClr val="accent3">
                  <a:lumMod val="50000"/>
                </a:schemeClr>
              </a:solidFill>
              <a:latin typeface="+mn-lt"/>
              <a:ea typeface="+mn-ea"/>
              <a:cs typeface="+mn-cs"/>
            </a:rPr>
            <a:t>値</a:t>
          </a:r>
          <a:r>
            <a:rPr lang="ja-JP" altLang="en-US" sz="1000" b="1" i="0" baseline="0">
              <a:latin typeface="+mn-lt"/>
              <a:ea typeface="+mn-ea"/>
              <a:cs typeface="+mn-cs"/>
            </a:rPr>
            <a:t>をそのまま返す。</a:t>
          </a:r>
          <a:endParaRPr lang="ja-JP" altLang="en-US" sz="1100" b="0" i="0" u="none" strike="noStrike" baseline="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142875</xdr:rowOff>
    </xdr:from>
    <xdr:to>
      <xdr:col>9</xdr:col>
      <xdr:colOff>228600</xdr:colOff>
      <xdr:row>11</xdr:row>
      <xdr:rowOff>9525</xdr:rowOff>
    </xdr:to>
    <xdr:sp macro="" textlink="">
      <xdr:nvSpPr>
        <xdr:cNvPr id="2049" name="Text Box 1"/>
        <xdr:cNvSpPr txBox="1">
          <a:spLocks noChangeArrowheads="1"/>
        </xdr:cNvSpPr>
      </xdr:nvSpPr>
      <xdr:spPr bwMode="auto">
        <a:xfrm>
          <a:off x="590550" y="828675"/>
          <a:ext cx="4257675" cy="1066800"/>
        </a:xfrm>
        <a:prstGeom prst="rect">
          <a:avLst/>
        </a:prstGeom>
        <a:solidFill>
          <a:srgbClr val="FFCC99"/>
        </a:solidFill>
        <a:ln w="9525">
          <a:solidFill>
            <a:schemeClr val="accent6">
              <a:lumMod val="75000"/>
            </a:schemeClr>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HLOOKUP(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行番号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（テーブル）の上から検索して、その値が存在する列のうち、上から</a:t>
          </a:r>
          <a:r>
            <a:rPr lang="ja-JP" altLang="en-US" sz="1100" b="1" i="0" u="none" strike="noStrike" baseline="0">
              <a:solidFill>
                <a:srgbClr val="DD0806"/>
              </a:solidFill>
              <a:latin typeface="ＭＳ Ｐゴシック"/>
              <a:ea typeface="ＭＳ Ｐゴシック"/>
            </a:rPr>
            <a:t>行番号</a:t>
          </a:r>
          <a:r>
            <a:rPr lang="ja-JP" altLang="en-US" sz="1100" b="0" i="0" u="none" strike="noStrike" baseline="0">
              <a:solidFill>
                <a:srgbClr val="000000"/>
              </a:solidFill>
              <a:latin typeface="ＭＳ Ｐゴシック"/>
              <a:ea typeface="ＭＳ Ｐゴシック"/>
            </a:rPr>
            <a:t>目の行に入力されているデータを取り出す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18</xdr:row>
      <xdr:rowOff>76200</xdr:rowOff>
    </xdr:from>
    <xdr:to>
      <xdr:col>5</xdr:col>
      <xdr:colOff>628650</xdr:colOff>
      <xdr:row>26</xdr:row>
      <xdr:rowOff>19050</xdr:rowOff>
    </xdr:to>
    <xdr:sp macro="" textlink="">
      <xdr:nvSpPr>
        <xdr:cNvPr id="2" name="テキスト ボックス 1"/>
        <xdr:cNvSpPr txBox="1"/>
      </xdr:nvSpPr>
      <xdr:spPr>
        <a:xfrm>
          <a:off x="276225" y="3162300"/>
          <a:ext cx="4152900" cy="1314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ある一戸建て住宅の部屋ごとの広さを畳の枚数で計りたい。</a:t>
          </a:r>
          <a:endParaRPr kumimoji="1" lang="en-US" altLang="ja-JP" sz="1100"/>
        </a:p>
        <a:p>
          <a:r>
            <a:rPr kumimoji="1" lang="ja-JP" altLang="en-US" sz="1100"/>
            <a:t>しかし畳の広さは規格によって異なっている。</a:t>
          </a:r>
          <a:endParaRPr kumimoji="1" lang="en-US" altLang="ja-JP" sz="1100"/>
        </a:p>
        <a:p>
          <a:r>
            <a:rPr kumimoji="1" lang="ja-JP" altLang="en-US" sz="1100"/>
            <a:t>規格表より、指定した規格に基づいた部屋の広さを表示できるように表を完成させよ。</a:t>
          </a:r>
          <a:endParaRPr kumimoji="1" lang="en-US" altLang="ja-JP" sz="1100"/>
        </a:p>
      </xdr:txBody>
    </xdr:sp>
    <xdr:clientData/>
  </xdr:twoCellAnchor>
  <xdr:twoCellAnchor editAs="oneCell">
    <xdr:from>
      <xdr:col>8</xdr:col>
      <xdr:colOff>0</xdr:colOff>
      <xdr:row>0</xdr:row>
      <xdr:rowOff>19050</xdr:rowOff>
    </xdr:from>
    <xdr:to>
      <xdr:col>15</xdr:col>
      <xdr:colOff>533400</xdr:colOff>
      <xdr:row>15</xdr:row>
      <xdr:rowOff>47625</xdr:rowOff>
    </xdr:to>
    <xdr:pic>
      <xdr:nvPicPr>
        <xdr:cNvPr id="1029" name="Picture 5"/>
        <xdr:cNvPicPr>
          <a:picLocks noChangeAspect="1" noChangeArrowheads="1"/>
        </xdr:cNvPicPr>
      </xdr:nvPicPr>
      <xdr:blipFill>
        <a:blip xmlns:r="http://schemas.openxmlformats.org/officeDocument/2006/relationships" r:embed="rId1" cstate="print">
          <a:lum/>
        </a:blip>
        <a:srcRect/>
        <a:stretch>
          <a:fillRect/>
        </a:stretch>
      </xdr:blipFill>
      <xdr:spPr bwMode="auto">
        <a:xfrm>
          <a:off x="6143625" y="19050"/>
          <a:ext cx="5391150" cy="260032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11</xdr:row>
      <xdr:rowOff>0</xdr:rowOff>
    </xdr:from>
    <xdr:to>
      <xdr:col>11</xdr:col>
      <xdr:colOff>76200</xdr:colOff>
      <xdr:row>18</xdr:row>
      <xdr:rowOff>114300</xdr:rowOff>
    </xdr:to>
    <xdr:sp macro="" textlink="">
      <xdr:nvSpPr>
        <xdr:cNvPr id="2" name="テキスト ボックス 1"/>
        <xdr:cNvSpPr txBox="1"/>
      </xdr:nvSpPr>
      <xdr:spPr>
        <a:xfrm>
          <a:off x="3609975" y="1885950"/>
          <a:ext cx="4152900" cy="1314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右受講クラス会場対応表より受講クラスから会場が自動的に入力されるように数式を入力せよ</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9</xdr:row>
      <xdr:rowOff>0</xdr:rowOff>
    </xdr:from>
    <xdr:to>
      <xdr:col>11</xdr:col>
      <xdr:colOff>95250</xdr:colOff>
      <xdr:row>16</xdr:row>
      <xdr:rowOff>114300</xdr:rowOff>
    </xdr:to>
    <xdr:sp macro="" textlink="">
      <xdr:nvSpPr>
        <xdr:cNvPr id="2" name="テキスト ボックス 1"/>
        <xdr:cNvSpPr txBox="1"/>
      </xdr:nvSpPr>
      <xdr:spPr>
        <a:xfrm>
          <a:off x="3581400" y="1543050"/>
          <a:ext cx="4152900" cy="1314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右得点コース対応表より得点からコースが自動的に入力されるように数式を入力せよ</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323850</xdr:colOff>
      <xdr:row>4</xdr:row>
      <xdr:rowOff>114300</xdr:rowOff>
    </xdr:from>
    <xdr:to>
      <xdr:col>18</xdr:col>
      <xdr:colOff>400050</xdr:colOff>
      <xdr:row>14</xdr:row>
      <xdr:rowOff>142875</xdr:rowOff>
    </xdr:to>
    <xdr:pic>
      <xdr:nvPicPr>
        <xdr:cNvPr id="102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229600" y="800100"/>
          <a:ext cx="2819400" cy="1743075"/>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285749</xdr:colOff>
      <xdr:row>14</xdr:row>
      <xdr:rowOff>76201</xdr:rowOff>
    </xdr:from>
    <xdr:to>
      <xdr:col>5</xdr:col>
      <xdr:colOff>228599</xdr:colOff>
      <xdr:row>19</xdr:row>
      <xdr:rowOff>1</xdr:rowOff>
    </xdr:to>
    <xdr:sp macro="" textlink="">
      <xdr:nvSpPr>
        <xdr:cNvPr id="6145" name="Text Box 1"/>
        <xdr:cNvSpPr txBox="1">
          <a:spLocks noChangeArrowheads="1"/>
        </xdr:cNvSpPr>
      </xdr:nvSpPr>
      <xdr:spPr bwMode="auto">
        <a:xfrm>
          <a:off x="1000124" y="2505076"/>
          <a:ext cx="3629025" cy="781050"/>
        </a:xfrm>
        <a:prstGeom prst="rect">
          <a:avLst/>
        </a:prstGeom>
        <a:solidFill>
          <a:schemeClr val="accent1">
            <a:lumMod val="20000"/>
            <a:lumOff val="80000"/>
          </a:schemeClr>
        </a:solidFill>
        <a:ln w="9525">
          <a:solidFill>
            <a:schemeClr val="accent1">
              <a:lumMod val="60000"/>
              <a:lumOff val="40000"/>
            </a:schemeClr>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「学生番号」欄に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までの値が入力されれば名前と性別が自動的に入力されるように数式を設定せよ。</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検索値の大小で場合分け、</a:t>
          </a:r>
          <a:r>
            <a:rPr lang="en-US" altLang="ja-JP" sz="1100" b="1" i="0" u="none" strike="noStrike" baseline="0">
              <a:solidFill>
                <a:schemeClr val="accent6">
                  <a:lumMod val="75000"/>
                </a:schemeClr>
              </a:solidFill>
              <a:latin typeface="ＭＳ Ｐゴシック"/>
              <a:ea typeface="ＭＳ Ｐゴシック"/>
            </a:rPr>
            <a:t>IFERROR</a:t>
          </a:r>
          <a:r>
            <a:rPr lang="ja-JP" altLang="en-US" sz="1100" b="0" i="0" u="none" strike="noStrike" baseline="0">
              <a:solidFill>
                <a:srgbClr val="000000"/>
              </a:solidFill>
              <a:latin typeface="ＭＳ Ｐゴシック"/>
              <a:ea typeface="ＭＳ Ｐゴシック"/>
            </a:rPr>
            <a:t>関数を用いる、など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C8"/>
  <sheetViews>
    <sheetView workbookViewId="0">
      <selection activeCell="A9" sqref="A9"/>
    </sheetView>
  </sheetViews>
  <sheetFormatPr defaultRowHeight="13.5"/>
  <cols>
    <col min="1" max="1" width="19.875" style="34" customWidth="1"/>
    <col min="2" max="3" width="33.25" style="34" customWidth="1"/>
    <col min="4" max="16384" width="9" style="34"/>
  </cols>
  <sheetData>
    <row r="1" spans="1:3" ht="18" customHeight="1">
      <c r="A1" s="31"/>
      <c r="B1" s="32" t="s">
        <v>77</v>
      </c>
      <c r="C1" s="33" t="s">
        <v>78</v>
      </c>
    </row>
    <row r="2" spans="1:3" ht="280.5" customHeight="1">
      <c r="A2" s="31" t="s">
        <v>79</v>
      </c>
      <c r="B2" s="40"/>
      <c r="C2" s="40"/>
    </row>
    <row r="4" spans="1:3">
      <c r="A4" s="34" t="s">
        <v>96</v>
      </c>
    </row>
    <row r="5" spans="1:3">
      <c r="A5" s="39" t="s">
        <v>98</v>
      </c>
    </row>
    <row r="6" spans="1:3">
      <c r="A6" s="34" t="s">
        <v>97</v>
      </c>
    </row>
    <row r="7" spans="1:3">
      <c r="A7" s="34" t="s">
        <v>99</v>
      </c>
    </row>
    <row r="8" spans="1:3">
      <c r="A8" s="34" t="s">
        <v>102</v>
      </c>
    </row>
  </sheetData>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codeName="Sheet2"/>
  <dimension ref="A1:C14"/>
  <sheetViews>
    <sheetView tabSelected="1" zoomScaleNormal="100" workbookViewId="0">
      <selection activeCell="H18" sqref="H18"/>
    </sheetView>
  </sheetViews>
  <sheetFormatPr defaultColWidth="8.875" defaultRowHeight="13.5"/>
  <cols>
    <col min="1" max="1" width="8.875" customWidth="1"/>
    <col min="2" max="2" width="31.5" customWidth="1"/>
    <col min="3" max="3" width="28.125" bestFit="1" customWidth="1"/>
  </cols>
  <sheetData>
    <row r="1" spans="1:3">
      <c r="A1" s="59" t="s">
        <v>33</v>
      </c>
      <c r="B1" s="60" t="s">
        <v>38</v>
      </c>
      <c r="C1" s="59" t="s">
        <v>35</v>
      </c>
    </row>
    <row r="2" spans="1:3">
      <c r="A2" s="1">
        <v>30001</v>
      </c>
      <c r="B2" s="36" t="s">
        <v>40</v>
      </c>
      <c r="C2" s="1" t="s">
        <v>36</v>
      </c>
    </row>
    <row r="3" spans="1:3">
      <c r="A3" s="1">
        <v>30002</v>
      </c>
      <c r="B3" s="36" t="s">
        <v>39</v>
      </c>
      <c r="C3" s="1" t="s">
        <v>37</v>
      </c>
    </row>
    <row r="4" spans="1:3">
      <c r="A4" s="1">
        <v>30003</v>
      </c>
      <c r="B4" s="36" t="s">
        <v>90</v>
      </c>
      <c r="C4" s="1" t="s">
        <v>36</v>
      </c>
    </row>
    <row r="5" spans="1:3">
      <c r="A5" s="1">
        <v>30004</v>
      </c>
      <c r="B5" s="36" t="s">
        <v>89</v>
      </c>
      <c r="C5" s="1" t="s">
        <v>36</v>
      </c>
    </row>
    <row r="6" spans="1:3">
      <c r="A6" s="1">
        <v>30005</v>
      </c>
      <c r="B6" s="36" t="s">
        <v>42</v>
      </c>
      <c r="C6" s="1" t="s">
        <v>36</v>
      </c>
    </row>
    <row r="7" spans="1:3">
      <c r="A7" s="1">
        <v>30006</v>
      </c>
      <c r="B7" s="36" t="s">
        <v>41</v>
      </c>
      <c r="C7" s="1" t="s">
        <v>37</v>
      </c>
    </row>
    <row r="8" spans="1:3">
      <c r="A8" s="1">
        <v>30007</v>
      </c>
      <c r="B8" s="36" t="s">
        <v>88</v>
      </c>
      <c r="C8" s="1" t="s">
        <v>36</v>
      </c>
    </row>
    <row r="9" spans="1:3">
      <c r="A9" s="1">
        <v>30008</v>
      </c>
      <c r="B9" s="36" t="s">
        <v>87</v>
      </c>
      <c r="C9" s="1" t="s">
        <v>36</v>
      </c>
    </row>
    <row r="10" spans="1:3">
      <c r="A10" s="1">
        <v>30009</v>
      </c>
      <c r="B10" s="36" t="s">
        <v>86</v>
      </c>
      <c r="C10" s="1" t="s">
        <v>37</v>
      </c>
    </row>
    <row r="11" spans="1:3">
      <c r="A11" s="20"/>
    </row>
    <row r="13" spans="1:3">
      <c r="A13" s="59" t="s">
        <v>33</v>
      </c>
      <c r="B13" s="60" t="s">
        <v>38</v>
      </c>
      <c r="C13" s="59" t="s">
        <v>35</v>
      </c>
    </row>
    <row r="14" spans="1:3">
      <c r="A14" s="75"/>
      <c r="B14" s="74"/>
      <c r="C14" s="74"/>
    </row>
  </sheetData>
  <phoneticPr fontId="4"/>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sheetPr codeName="Sheet3"/>
  <dimension ref="A1:I3"/>
  <sheetViews>
    <sheetView zoomScaleNormal="100" workbookViewId="0">
      <selection activeCell="J21" sqref="J21"/>
    </sheetView>
  </sheetViews>
  <sheetFormatPr defaultColWidth="8.875" defaultRowHeight="13.5"/>
  <cols>
    <col min="1" max="1" width="9.5" customWidth="1"/>
    <col min="2" max="6" width="5.875" customWidth="1"/>
    <col min="7" max="7" width="5.75" customWidth="1"/>
    <col min="9" max="9" width="19.5" customWidth="1"/>
  </cols>
  <sheetData>
    <row r="1" spans="1:9">
      <c r="A1" s="35" t="s">
        <v>33</v>
      </c>
      <c r="B1" s="1">
        <v>30001</v>
      </c>
      <c r="C1" s="1">
        <v>30002</v>
      </c>
      <c r="D1" s="1">
        <v>30003</v>
      </c>
      <c r="E1" s="1">
        <v>30004</v>
      </c>
      <c r="F1" s="1">
        <v>30005</v>
      </c>
      <c r="H1" s="35" t="s">
        <v>33</v>
      </c>
      <c r="I1" s="75"/>
    </row>
    <row r="2" spans="1:9">
      <c r="A2" s="35" t="s">
        <v>38</v>
      </c>
      <c r="B2" s="36" t="s">
        <v>93</v>
      </c>
      <c r="C2" s="36" t="s">
        <v>92</v>
      </c>
      <c r="D2" s="36" t="s">
        <v>40</v>
      </c>
      <c r="E2" s="36" t="s">
        <v>39</v>
      </c>
      <c r="F2" s="36" t="s">
        <v>91</v>
      </c>
      <c r="H2" s="37" t="s">
        <v>38</v>
      </c>
      <c r="I2" s="65"/>
    </row>
    <row r="3" spans="1:9">
      <c r="A3" s="35" t="s">
        <v>35</v>
      </c>
      <c r="B3" s="1" t="s">
        <v>36</v>
      </c>
      <c r="C3" s="1" t="s">
        <v>37</v>
      </c>
      <c r="D3" s="1" t="s">
        <v>36</v>
      </c>
      <c r="E3" s="1" t="s">
        <v>36</v>
      </c>
      <c r="F3" s="1" t="s">
        <v>36</v>
      </c>
      <c r="H3" s="35" t="s">
        <v>35</v>
      </c>
      <c r="I3" s="64"/>
    </row>
  </sheetData>
  <phoneticPr fontId="4"/>
  <pageMargins left="0.78700000000000003" right="0.78700000000000003" top="0.98399999999999999" bottom="0.98399999999999999" header="0.51200000000000001" footer="0.51200000000000001"/>
  <headerFooter alignWithMargins="0"/>
  <drawing r:id="rId1"/>
</worksheet>
</file>

<file path=xl/worksheets/sheet4.xml><?xml version="1.0" encoding="utf-8"?>
<worksheet xmlns="http://schemas.openxmlformats.org/spreadsheetml/2006/main" xmlns:r="http://schemas.openxmlformats.org/officeDocument/2006/relationships">
  <sheetPr codeName="Sheet4"/>
  <dimension ref="A1:I19"/>
  <sheetViews>
    <sheetView workbookViewId="0">
      <selection activeCell="E11" sqref="E11"/>
    </sheetView>
  </sheetViews>
  <sheetFormatPr defaultRowHeight="13.5"/>
  <cols>
    <col min="1" max="1" width="9.75" style="24" customWidth="1"/>
    <col min="2" max="2" width="9.5" style="24" customWidth="1"/>
    <col min="3" max="3" width="10.125" style="24" customWidth="1"/>
    <col min="4" max="4" width="10.25" style="24" customWidth="1"/>
    <col min="5" max="8" width="10.25" style="24" bestFit="1" customWidth="1"/>
    <col min="9" max="9" width="9.75" style="24" customWidth="1"/>
    <col min="10" max="16384" width="9" style="24"/>
  </cols>
  <sheetData>
    <row r="1" spans="1:9">
      <c r="A1" s="23"/>
      <c r="B1" s="81" t="s">
        <v>56</v>
      </c>
      <c r="C1" s="81"/>
      <c r="D1" s="81"/>
      <c r="E1" s="81" t="s">
        <v>57</v>
      </c>
      <c r="F1" s="81"/>
      <c r="G1" s="81"/>
      <c r="H1" s="28"/>
      <c r="I1" s="28"/>
    </row>
    <row r="2" spans="1:9">
      <c r="A2" s="61" t="s">
        <v>58</v>
      </c>
      <c r="B2" s="62" t="s">
        <v>59</v>
      </c>
      <c r="C2" s="63" t="s">
        <v>65</v>
      </c>
      <c r="D2" s="62" t="s">
        <v>69</v>
      </c>
      <c r="E2" s="62" t="s">
        <v>70</v>
      </c>
      <c r="F2" s="62" t="s">
        <v>71</v>
      </c>
      <c r="G2" s="62" t="s">
        <v>72</v>
      </c>
    </row>
    <row r="3" spans="1:9">
      <c r="A3" s="29" t="s">
        <v>67</v>
      </c>
      <c r="B3" s="25">
        <f>800+5420</f>
        <v>6220</v>
      </c>
      <c r="C3" s="23">
        <v>4000</v>
      </c>
      <c r="D3" s="23">
        <v>3920</v>
      </c>
      <c r="E3" s="23">
        <f>2660+1000</f>
        <v>3660</v>
      </c>
      <c r="F3" s="23">
        <f>1860+800</f>
        <v>2660</v>
      </c>
      <c r="G3" s="23">
        <v>5420</v>
      </c>
    </row>
    <row r="4" spans="1:9">
      <c r="A4" s="29" t="s">
        <v>68</v>
      </c>
      <c r="B4" s="25">
        <v>2600</v>
      </c>
      <c r="C4" s="23">
        <v>4300</v>
      </c>
      <c r="D4" s="23">
        <f>3600+780</f>
        <v>4380</v>
      </c>
      <c r="E4" s="23">
        <v>4500</v>
      </c>
      <c r="F4" s="23">
        <v>4500</v>
      </c>
      <c r="G4" s="23">
        <v>2600</v>
      </c>
    </row>
    <row r="5" spans="1:9">
      <c r="A5" s="29" t="s">
        <v>66</v>
      </c>
      <c r="B5" s="68"/>
      <c r="C5" s="70"/>
      <c r="D5" s="70"/>
      <c r="E5" s="70"/>
      <c r="F5" s="70"/>
      <c r="G5" s="70"/>
    </row>
    <row r="6" spans="1:9">
      <c r="A6" s="29" t="s">
        <v>60</v>
      </c>
      <c r="B6" s="69"/>
      <c r="C6" s="71"/>
      <c r="D6" s="71"/>
      <c r="E6" s="71"/>
      <c r="F6" s="71"/>
      <c r="G6" s="71"/>
    </row>
    <row r="8" spans="1:9">
      <c r="A8" s="30" t="s">
        <v>76</v>
      </c>
    </row>
    <row r="9" spans="1:9">
      <c r="A9" s="61" t="s">
        <v>73</v>
      </c>
      <c r="B9" s="76"/>
    </row>
    <row r="10" spans="1:9">
      <c r="A10" s="29" t="s">
        <v>74</v>
      </c>
      <c r="B10" s="68"/>
    </row>
    <row r="11" spans="1:9">
      <c r="B11" s="26"/>
    </row>
    <row r="12" spans="1:9">
      <c r="B12" s="26"/>
    </row>
    <row r="13" spans="1:9">
      <c r="A13" s="24" t="s">
        <v>75</v>
      </c>
    </row>
    <row r="14" spans="1:9">
      <c r="A14" s="61" t="s">
        <v>62</v>
      </c>
      <c r="B14" s="61" t="s">
        <v>63</v>
      </c>
      <c r="C14" s="61" t="s">
        <v>61</v>
      </c>
      <c r="D14" s="61" t="s">
        <v>64</v>
      </c>
    </row>
    <row r="15" spans="1:9">
      <c r="A15" s="25">
        <f>1735*855</f>
        <v>1483425</v>
      </c>
      <c r="B15" s="25">
        <f>1757*879</f>
        <v>1544403</v>
      </c>
      <c r="C15" s="25">
        <f>1818*909</f>
        <v>1652562</v>
      </c>
      <c r="D15" s="25">
        <f>1909*959</f>
        <v>1830731</v>
      </c>
    </row>
    <row r="16" spans="1:9">
      <c r="C16" s="26"/>
    </row>
    <row r="17" spans="3:4">
      <c r="C17" s="26"/>
    </row>
    <row r="18" spans="3:4">
      <c r="C18" s="26"/>
      <c r="D18" s="26"/>
    </row>
    <row r="19" spans="3:4">
      <c r="C19" s="27"/>
      <c r="D19" s="27"/>
    </row>
  </sheetData>
  <mergeCells count="2">
    <mergeCell ref="B1:D1"/>
    <mergeCell ref="E1:G1"/>
  </mergeCells>
  <phoneticPr fontId="7"/>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5"/>
  <dimension ref="A1:G16"/>
  <sheetViews>
    <sheetView zoomScaleNormal="100" workbookViewId="0">
      <selection activeCell="E3" sqref="E3"/>
    </sheetView>
  </sheetViews>
  <sheetFormatPr defaultColWidth="8.875" defaultRowHeight="13.5"/>
  <cols>
    <col min="1" max="1" width="8.75" customWidth="1"/>
    <col min="2" max="2" width="11.625" customWidth="1"/>
    <col min="5" max="5" width="9.25" customWidth="1"/>
    <col min="6" max="6" width="9.125" customWidth="1"/>
  </cols>
  <sheetData>
    <row r="1" spans="1:7">
      <c r="A1" s="59" t="s">
        <v>33</v>
      </c>
      <c r="B1" s="59" t="s">
        <v>38</v>
      </c>
      <c r="C1" s="59" t="s">
        <v>43</v>
      </c>
      <c r="D1" s="59" t="s">
        <v>44</v>
      </c>
      <c r="F1" s="59" t="s">
        <v>43</v>
      </c>
      <c r="G1" s="59" t="s">
        <v>44</v>
      </c>
    </row>
    <row r="2" spans="1:7">
      <c r="A2" s="1">
        <v>1</v>
      </c>
      <c r="B2" s="36" t="s">
        <v>40</v>
      </c>
      <c r="C2" s="80">
        <v>10</v>
      </c>
      <c r="D2" s="65"/>
      <c r="F2" s="1">
        <v>10</v>
      </c>
      <c r="G2" s="1" t="s">
        <v>45</v>
      </c>
    </row>
    <row r="3" spans="1:7">
      <c r="A3" s="1">
        <v>2</v>
      </c>
      <c r="B3" s="36" t="s">
        <v>39</v>
      </c>
      <c r="C3" s="80">
        <v>60</v>
      </c>
      <c r="D3" s="1"/>
      <c r="F3" s="1">
        <v>20</v>
      </c>
      <c r="G3" s="1" t="s">
        <v>46</v>
      </c>
    </row>
    <row r="4" spans="1:7">
      <c r="A4" s="1">
        <v>3</v>
      </c>
      <c r="B4" s="36" t="s">
        <v>89</v>
      </c>
      <c r="C4" s="80">
        <v>60</v>
      </c>
      <c r="D4" s="1"/>
      <c r="F4" s="1">
        <v>30</v>
      </c>
      <c r="G4" s="1" t="s">
        <v>47</v>
      </c>
    </row>
    <row r="5" spans="1:7">
      <c r="A5" s="1">
        <v>4</v>
      </c>
      <c r="B5" s="36" t="s">
        <v>41</v>
      </c>
      <c r="C5" s="80">
        <v>40</v>
      </c>
      <c r="D5" s="1"/>
      <c r="F5" s="1">
        <v>40</v>
      </c>
      <c r="G5" s="1" t="s">
        <v>48</v>
      </c>
    </row>
    <row r="6" spans="1:7">
      <c r="A6" s="1">
        <v>5</v>
      </c>
      <c r="B6" s="36" t="s">
        <v>88</v>
      </c>
      <c r="C6" s="80">
        <v>50</v>
      </c>
      <c r="D6" s="1"/>
      <c r="F6" s="1">
        <v>50</v>
      </c>
      <c r="G6" s="1" t="s">
        <v>49</v>
      </c>
    </row>
    <row r="7" spans="1:7">
      <c r="A7" s="1">
        <v>6</v>
      </c>
      <c r="B7" s="36" t="s">
        <v>87</v>
      </c>
      <c r="C7" s="80">
        <v>60</v>
      </c>
      <c r="D7" s="1"/>
      <c r="F7" s="1">
        <v>60</v>
      </c>
      <c r="G7" s="1" t="s">
        <v>50</v>
      </c>
    </row>
    <row r="8" spans="1:7">
      <c r="A8" s="1">
        <v>7</v>
      </c>
      <c r="B8" s="36" t="s">
        <v>86</v>
      </c>
      <c r="C8" s="80">
        <v>10</v>
      </c>
      <c r="D8" s="1"/>
    </row>
    <row r="9" spans="1:7">
      <c r="A9" s="1">
        <v>8</v>
      </c>
      <c r="B9" s="38" t="s">
        <v>85</v>
      </c>
      <c r="C9" s="80">
        <v>20</v>
      </c>
      <c r="D9" s="1"/>
    </row>
    <row r="10" spans="1:7">
      <c r="A10" s="1">
        <v>9</v>
      </c>
      <c r="B10" s="38" t="s">
        <v>83</v>
      </c>
      <c r="C10" s="80">
        <v>30</v>
      </c>
      <c r="D10" s="1"/>
    </row>
    <row r="11" spans="1:7">
      <c r="A11" s="1">
        <v>10</v>
      </c>
      <c r="B11" s="38" t="s">
        <v>84</v>
      </c>
      <c r="C11" s="80">
        <v>30</v>
      </c>
      <c r="D11" s="1"/>
    </row>
    <row r="12" spans="1:7">
      <c r="A12" s="1">
        <v>11</v>
      </c>
      <c r="B12" s="38" t="s">
        <v>82</v>
      </c>
      <c r="C12" s="80">
        <v>40</v>
      </c>
      <c r="D12" s="1"/>
    </row>
    <row r="13" spans="1:7">
      <c r="A13" s="1">
        <v>12</v>
      </c>
      <c r="B13" s="38" t="s">
        <v>81</v>
      </c>
      <c r="C13" s="80">
        <v>40</v>
      </c>
      <c r="D13" s="1"/>
    </row>
    <row r="14" spans="1:7">
      <c r="A14" s="1">
        <v>13</v>
      </c>
      <c r="B14" s="38" t="s">
        <v>80</v>
      </c>
      <c r="C14" s="80">
        <v>50</v>
      </c>
      <c r="D14" s="1"/>
    </row>
    <row r="15" spans="1:7">
      <c r="A15" s="1">
        <v>14</v>
      </c>
      <c r="B15" s="38" t="s">
        <v>94</v>
      </c>
      <c r="C15" s="80">
        <v>50</v>
      </c>
      <c r="D15" s="1"/>
    </row>
    <row r="16" spans="1:7">
      <c r="A16" s="1">
        <v>15</v>
      </c>
      <c r="B16" s="38" t="s">
        <v>95</v>
      </c>
      <c r="C16" s="80">
        <v>10</v>
      </c>
      <c r="D16" s="1"/>
    </row>
  </sheetData>
  <phoneticPr fontId="4"/>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sheetPr codeName="Sheet6"/>
  <dimension ref="A1:G16"/>
  <sheetViews>
    <sheetView zoomScaleNormal="100" workbookViewId="0">
      <selection activeCell="D11" sqref="D11"/>
    </sheetView>
  </sheetViews>
  <sheetFormatPr defaultColWidth="8.875" defaultRowHeight="13.5"/>
  <cols>
    <col min="1" max="1" width="8.75" customWidth="1"/>
    <col min="2" max="2" width="11.625" customWidth="1"/>
  </cols>
  <sheetData>
    <row r="1" spans="1:7">
      <c r="A1" s="59" t="s">
        <v>33</v>
      </c>
      <c r="B1" s="59" t="s">
        <v>38</v>
      </c>
      <c r="C1" s="60" t="s">
        <v>100</v>
      </c>
      <c r="D1" s="60" t="s">
        <v>101</v>
      </c>
      <c r="F1" s="60" t="s">
        <v>100</v>
      </c>
      <c r="G1" s="60" t="s">
        <v>101</v>
      </c>
    </row>
    <row r="2" spans="1:7">
      <c r="A2" s="1">
        <v>1</v>
      </c>
      <c r="B2" s="36" t="s">
        <v>40</v>
      </c>
      <c r="C2" s="80">
        <v>13</v>
      </c>
      <c r="D2" s="65"/>
      <c r="F2" s="1">
        <v>80</v>
      </c>
      <c r="G2" s="1" t="s">
        <v>55</v>
      </c>
    </row>
    <row r="3" spans="1:7">
      <c r="A3" s="1">
        <v>2</v>
      </c>
      <c r="B3" s="36" t="s">
        <v>39</v>
      </c>
      <c r="C3" s="80">
        <v>80</v>
      </c>
      <c r="D3" s="1"/>
      <c r="F3" s="1">
        <v>70</v>
      </c>
      <c r="G3" s="1" t="s">
        <v>54</v>
      </c>
    </row>
    <row r="4" spans="1:7">
      <c r="A4" s="1">
        <v>3</v>
      </c>
      <c r="B4" s="36" t="s">
        <v>89</v>
      </c>
      <c r="C4" s="80">
        <v>64</v>
      </c>
      <c r="D4" s="1"/>
      <c r="F4" s="1">
        <v>60</v>
      </c>
      <c r="G4" s="1" t="s">
        <v>53</v>
      </c>
    </row>
    <row r="5" spans="1:7">
      <c r="A5" s="1">
        <v>4</v>
      </c>
      <c r="B5" s="36" t="s">
        <v>41</v>
      </c>
      <c r="C5" s="80">
        <v>43</v>
      </c>
      <c r="D5" s="1"/>
      <c r="F5" s="1">
        <v>0</v>
      </c>
      <c r="G5" s="1" t="s">
        <v>52</v>
      </c>
    </row>
    <row r="6" spans="1:7">
      <c r="A6" s="1">
        <v>5</v>
      </c>
      <c r="B6" s="36" t="s">
        <v>88</v>
      </c>
      <c r="C6" s="80">
        <v>70</v>
      </c>
      <c r="D6" s="1"/>
      <c r="F6" s="20"/>
    </row>
    <row r="7" spans="1:7">
      <c r="A7" s="1">
        <v>6</v>
      </c>
      <c r="B7" s="36" t="s">
        <v>87</v>
      </c>
      <c r="C7" s="80">
        <v>60</v>
      </c>
      <c r="D7" s="1"/>
      <c r="F7" s="2"/>
      <c r="G7" s="2"/>
    </row>
    <row r="8" spans="1:7">
      <c r="A8" s="1">
        <v>7</v>
      </c>
      <c r="B8" s="36" t="s">
        <v>86</v>
      </c>
      <c r="C8" s="80">
        <v>55</v>
      </c>
      <c r="D8" s="1"/>
    </row>
    <row r="9" spans="1:7">
      <c r="A9" s="1">
        <v>8</v>
      </c>
      <c r="B9" s="38" t="s">
        <v>85</v>
      </c>
      <c r="C9" s="80">
        <v>48</v>
      </c>
      <c r="D9" s="1"/>
    </row>
    <row r="10" spans="1:7">
      <c r="A10" s="1">
        <v>9</v>
      </c>
      <c r="B10" s="38" t="s">
        <v>83</v>
      </c>
      <c r="C10" s="80">
        <v>90</v>
      </c>
      <c r="D10" s="1"/>
    </row>
    <row r="11" spans="1:7">
      <c r="A11" s="1">
        <v>10</v>
      </c>
      <c r="B11" s="38" t="s">
        <v>84</v>
      </c>
      <c r="C11" s="80">
        <v>77</v>
      </c>
      <c r="D11" s="1"/>
    </row>
    <row r="12" spans="1:7">
      <c r="A12" s="1">
        <v>11</v>
      </c>
      <c r="B12" s="38" t="s">
        <v>82</v>
      </c>
      <c r="C12" s="80">
        <v>43</v>
      </c>
      <c r="D12" s="1"/>
    </row>
    <row r="13" spans="1:7">
      <c r="A13" s="1">
        <v>12</v>
      </c>
      <c r="B13" s="38" t="s">
        <v>81</v>
      </c>
      <c r="C13" s="80">
        <v>56</v>
      </c>
      <c r="D13" s="1"/>
    </row>
    <row r="14" spans="1:7">
      <c r="A14" s="1">
        <v>13</v>
      </c>
      <c r="B14" s="38" t="s">
        <v>80</v>
      </c>
      <c r="C14" s="80">
        <v>73</v>
      </c>
      <c r="D14" s="1"/>
    </row>
    <row r="15" spans="1:7">
      <c r="A15" s="1">
        <v>14</v>
      </c>
      <c r="B15" s="38" t="s">
        <v>94</v>
      </c>
      <c r="C15" s="80">
        <v>54</v>
      </c>
      <c r="D15" s="1"/>
    </row>
    <row r="16" spans="1:7">
      <c r="A16" s="1">
        <v>15</v>
      </c>
      <c r="B16" s="38" t="s">
        <v>95</v>
      </c>
      <c r="C16" s="80">
        <v>66</v>
      </c>
      <c r="D16" s="1"/>
    </row>
  </sheetData>
  <sortState ref="F2:G5">
    <sortCondition descending="1" ref="F1"/>
  </sortState>
  <phoneticPr fontId="4"/>
  <pageMargins left="0.78700000000000003" right="0.78700000000000003" top="0.98399999999999999" bottom="0.98399999999999999"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sheetPr codeName="Sheet7"/>
  <dimension ref="A1:N26"/>
  <sheetViews>
    <sheetView zoomScaleNormal="100" workbookViewId="0">
      <selection activeCell="D4" sqref="D4"/>
    </sheetView>
  </sheetViews>
  <sheetFormatPr defaultRowHeight="13.5"/>
  <cols>
    <col min="1" max="1" width="4.625" style="3" customWidth="1"/>
    <col min="2" max="2" width="11.375" style="3" customWidth="1"/>
    <col min="3" max="3" width="8.125" style="3" customWidth="1"/>
    <col min="4" max="12" width="7" style="3" customWidth="1"/>
    <col min="13" max="13" width="7.625" style="3" customWidth="1"/>
    <col min="14" max="16384" width="9" style="3"/>
  </cols>
  <sheetData>
    <row r="1" spans="1:13">
      <c r="A1" s="66" t="s">
        <v>51</v>
      </c>
      <c r="B1" s="67" t="s">
        <v>34</v>
      </c>
      <c r="C1" s="67" t="s">
        <v>0</v>
      </c>
      <c r="D1" s="67" t="s">
        <v>1</v>
      </c>
      <c r="E1" s="67" t="s">
        <v>2</v>
      </c>
      <c r="F1" s="67" t="s">
        <v>1</v>
      </c>
      <c r="G1" s="67" t="s">
        <v>3</v>
      </c>
      <c r="H1" s="67" t="s">
        <v>1</v>
      </c>
      <c r="I1" s="67" t="s">
        <v>4</v>
      </c>
      <c r="J1" s="67" t="s">
        <v>1</v>
      </c>
      <c r="K1" s="67" t="s">
        <v>5</v>
      </c>
      <c r="L1" s="67" t="s">
        <v>1</v>
      </c>
      <c r="M1" s="67" t="s">
        <v>6</v>
      </c>
    </row>
    <row r="2" spans="1:13">
      <c r="A2" s="4">
        <v>1</v>
      </c>
      <c r="B2" s="5" t="s">
        <v>7</v>
      </c>
      <c r="C2" s="78">
        <v>32</v>
      </c>
      <c r="D2" s="44"/>
      <c r="E2" s="78">
        <v>12</v>
      </c>
      <c r="F2" s="44"/>
      <c r="G2" s="78">
        <v>69</v>
      </c>
      <c r="H2" s="44"/>
      <c r="I2" s="78">
        <v>18</v>
      </c>
      <c r="J2" s="44"/>
      <c r="K2" s="78">
        <v>48</v>
      </c>
      <c r="L2" s="44"/>
      <c r="M2" s="44"/>
    </row>
    <row r="3" spans="1:13">
      <c r="A3" s="4">
        <v>2</v>
      </c>
      <c r="B3" s="5" t="s">
        <v>8</v>
      </c>
      <c r="C3" s="78">
        <v>66</v>
      </c>
      <c r="D3" s="41"/>
      <c r="E3" s="78">
        <v>35</v>
      </c>
      <c r="F3" s="41"/>
      <c r="G3" s="78">
        <v>52</v>
      </c>
      <c r="H3" s="41"/>
      <c r="I3" s="78">
        <v>99</v>
      </c>
      <c r="J3" s="41"/>
      <c r="K3" s="78">
        <v>27</v>
      </c>
      <c r="L3" s="41"/>
      <c r="M3" s="6"/>
    </row>
    <row r="4" spans="1:13">
      <c r="A4" s="4">
        <v>3</v>
      </c>
      <c r="B4" s="5" t="s">
        <v>9</v>
      </c>
      <c r="C4" s="78">
        <v>100</v>
      </c>
      <c r="D4" s="41"/>
      <c r="E4" s="78">
        <v>98</v>
      </c>
      <c r="F4" s="41"/>
      <c r="G4" s="78">
        <v>66</v>
      </c>
      <c r="H4" s="41"/>
      <c r="I4" s="78">
        <v>55</v>
      </c>
      <c r="J4" s="41"/>
      <c r="K4" s="78">
        <v>50</v>
      </c>
      <c r="L4" s="41"/>
      <c r="M4" s="6"/>
    </row>
    <row r="5" spans="1:13">
      <c r="A5" s="4">
        <v>4</v>
      </c>
      <c r="B5" s="5" t="s">
        <v>10</v>
      </c>
      <c r="C5" s="78">
        <v>20</v>
      </c>
      <c r="D5" s="41"/>
      <c r="E5" s="78">
        <v>76</v>
      </c>
      <c r="F5" s="41"/>
      <c r="G5" s="78">
        <v>36</v>
      </c>
      <c r="H5" s="41"/>
      <c r="I5" s="78">
        <v>24</v>
      </c>
      <c r="J5" s="41"/>
      <c r="K5" s="78">
        <v>69</v>
      </c>
      <c r="L5" s="41"/>
      <c r="M5" s="6"/>
    </row>
    <row r="6" spans="1:13">
      <c r="A6" s="4">
        <v>5</v>
      </c>
      <c r="B6" s="5" t="s">
        <v>11</v>
      </c>
      <c r="C6" s="78">
        <v>90</v>
      </c>
      <c r="D6" s="41"/>
      <c r="E6" s="78">
        <v>39</v>
      </c>
      <c r="F6" s="41"/>
      <c r="G6" s="78">
        <v>91</v>
      </c>
      <c r="H6" s="41"/>
      <c r="I6" s="78">
        <v>55</v>
      </c>
      <c r="J6" s="41"/>
      <c r="K6" s="78">
        <v>80</v>
      </c>
      <c r="L6" s="41"/>
      <c r="M6" s="6"/>
    </row>
    <row r="7" spans="1:13">
      <c r="A7" s="4">
        <v>6</v>
      </c>
      <c r="B7" s="5" t="s">
        <v>12</v>
      </c>
      <c r="C7" s="78">
        <v>95</v>
      </c>
      <c r="D7" s="41"/>
      <c r="E7" s="78">
        <v>91</v>
      </c>
      <c r="F7" s="41"/>
      <c r="G7" s="78">
        <v>23</v>
      </c>
      <c r="H7" s="41"/>
      <c r="I7" s="78">
        <v>25</v>
      </c>
      <c r="J7" s="41"/>
      <c r="K7" s="78">
        <v>54</v>
      </c>
      <c r="L7" s="41"/>
      <c r="M7" s="6"/>
    </row>
    <row r="8" spans="1:13">
      <c r="A8" s="4">
        <v>7</v>
      </c>
      <c r="B8" s="5" t="s">
        <v>13</v>
      </c>
      <c r="C8" s="78">
        <v>84</v>
      </c>
      <c r="D8" s="41"/>
      <c r="E8" s="78">
        <v>31</v>
      </c>
      <c r="F8" s="41"/>
      <c r="G8" s="78">
        <v>36</v>
      </c>
      <c r="H8" s="41"/>
      <c r="I8" s="78">
        <v>52</v>
      </c>
      <c r="J8" s="41"/>
      <c r="K8" s="78">
        <v>48</v>
      </c>
      <c r="L8" s="41"/>
      <c r="M8" s="6"/>
    </row>
    <row r="9" spans="1:13">
      <c r="A9" s="4">
        <v>8</v>
      </c>
      <c r="B9" s="5" t="s">
        <v>14</v>
      </c>
      <c r="C9" s="78">
        <v>75</v>
      </c>
      <c r="D9" s="41"/>
      <c r="E9" s="78">
        <v>43</v>
      </c>
      <c r="F9" s="41"/>
      <c r="G9" s="78">
        <v>87</v>
      </c>
      <c r="H9" s="41"/>
      <c r="I9" s="78">
        <v>9</v>
      </c>
      <c r="J9" s="41"/>
      <c r="K9" s="78">
        <v>92</v>
      </c>
      <c r="L9" s="41"/>
      <c r="M9" s="6"/>
    </row>
    <row r="10" spans="1:13">
      <c r="A10" s="4">
        <v>9</v>
      </c>
      <c r="B10" s="5" t="s">
        <v>15</v>
      </c>
      <c r="C10" s="78">
        <v>82</v>
      </c>
      <c r="D10" s="41"/>
      <c r="E10" s="78">
        <v>73</v>
      </c>
      <c r="F10" s="41"/>
      <c r="G10" s="78">
        <v>47</v>
      </c>
      <c r="H10" s="41"/>
      <c r="I10" s="78">
        <v>12</v>
      </c>
      <c r="J10" s="41"/>
      <c r="K10" s="78">
        <v>32</v>
      </c>
      <c r="L10" s="41"/>
      <c r="M10" s="6"/>
    </row>
    <row r="11" spans="1:13">
      <c r="A11" s="4">
        <v>10</v>
      </c>
      <c r="B11" s="5" t="s">
        <v>16</v>
      </c>
      <c r="C11" s="78">
        <v>12</v>
      </c>
      <c r="D11" s="41"/>
      <c r="E11" s="78">
        <v>23</v>
      </c>
      <c r="F11" s="41"/>
      <c r="G11" s="78">
        <v>63</v>
      </c>
      <c r="H11" s="41"/>
      <c r="I11" s="78">
        <v>13</v>
      </c>
      <c r="J11" s="41"/>
      <c r="K11" s="78">
        <v>34</v>
      </c>
      <c r="L11" s="41"/>
      <c r="M11" s="6"/>
    </row>
    <row r="12" spans="1:13">
      <c r="A12" s="4">
        <v>11</v>
      </c>
      <c r="B12" s="5" t="s">
        <v>17</v>
      </c>
      <c r="C12" s="78">
        <v>44</v>
      </c>
      <c r="D12" s="41"/>
      <c r="E12" s="78">
        <v>50</v>
      </c>
      <c r="F12" s="41"/>
      <c r="G12" s="78">
        <v>77</v>
      </c>
      <c r="H12" s="41"/>
      <c r="I12" s="78">
        <v>65</v>
      </c>
      <c r="J12" s="41"/>
      <c r="K12" s="78">
        <v>77</v>
      </c>
      <c r="L12" s="41"/>
      <c r="M12" s="6"/>
    </row>
    <row r="13" spans="1:13">
      <c r="A13" s="4">
        <v>12</v>
      </c>
      <c r="B13" s="5" t="s">
        <v>18</v>
      </c>
      <c r="C13" s="78">
        <v>34</v>
      </c>
      <c r="D13" s="41"/>
      <c r="E13" s="78">
        <v>42</v>
      </c>
      <c r="F13" s="41"/>
      <c r="G13" s="78">
        <v>31</v>
      </c>
      <c r="H13" s="41"/>
      <c r="I13" s="78">
        <v>62</v>
      </c>
      <c r="J13" s="41"/>
      <c r="K13" s="78">
        <v>36</v>
      </c>
      <c r="L13" s="41"/>
      <c r="M13" s="6"/>
    </row>
    <row r="14" spans="1:13">
      <c r="A14" s="4">
        <v>13</v>
      </c>
      <c r="B14" s="5" t="s">
        <v>19</v>
      </c>
      <c r="C14" s="78">
        <v>23</v>
      </c>
      <c r="D14" s="41"/>
      <c r="E14" s="78">
        <v>28</v>
      </c>
      <c r="F14" s="41"/>
      <c r="G14" s="78">
        <v>90</v>
      </c>
      <c r="H14" s="41"/>
      <c r="I14" s="78">
        <v>65</v>
      </c>
      <c r="J14" s="41"/>
      <c r="K14" s="78">
        <v>25</v>
      </c>
      <c r="L14" s="41"/>
      <c r="M14" s="6"/>
    </row>
    <row r="15" spans="1:13">
      <c r="A15" s="4">
        <v>14</v>
      </c>
      <c r="B15" s="5" t="s">
        <v>20</v>
      </c>
      <c r="C15" s="78">
        <v>34</v>
      </c>
      <c r="D15" s="41"/>
      <c r="E15" s="78">
        <v>18</v>
      </c>
      <c r="F15" s="41"/>
      <c r="G15" s="78">
        <v>13</v>
      </c>
      <c r="H15" s="41"/>
      <c r="I15" s="78">
        <v>46</v>
      </c>
      <c r="J15" s="41"/>
      <c r="K15" s="78">
        <v>19</v>
      </c>
      <c r="L15" s="41"/>
      <c r="M15" s="6"/>
    </row>
    <row r="16" spans="1:13">
      <c r="A16" s="4">
        <v>15</v>
      </c>
      <c r="B16" s="5" t="s">
        <v>21</v>
      </c>
      <c r="C16" s="78">
        <v>68</v>
      </c>
      <c r="D16" s="41"/>
      <c r="E16" s="78">
        <v>75</v>
      </c>
      <c r="F16" s="41"/>
      <c r="G16" s="78">
        <v>87</v>
      </c>
      <c r="H16" s="41"/>
      <c r="I16" s="78">
        <v>52</v>
      </c>
      <c r="J16" s="41"/>
      <c r="K16" s="78">
        <v>74</v>
      </c>
      <c r="L16" s="41"/>
      <c r="M16" s="6"/>
    </row>
    <row r="17" spans="1:14">
      <c r="A17" s="4">
        <v>16</v>
      </c>
      <c r="B17" s="5" t="s">
        <v>22</v>
      </c>
      <c r="C17" s="78">
        <v>18</v>
      </c>
      <c r="D17" s="41"/>
      <c r="E17" s="78">
        <v>28</v>
      </c>
      <c r="F17" s="41"/>
      <c r="G17" s="78">
        <v>47</v>
      </c>
      <c r="H17" s="41"/>
      <c r="I17" s="78">
        <v>82</v>
      </c>
      <c r="J17" s="41"/>
      <c r="K17" s="78">
        <v>57</v>
      </c>
      <c r="L17" s="41"/>
      <c r="M17" s="6"/>
    </row>
    <row r="18" spans="1:14">
      <c r="A18" s="4">
        <v>17</v>
      </c>
      <c r="B18" s="5" t="s">
        <v>23</v>
      </c>
      <c r="C18" s="78">
        <v>35</v>
      </c>
      <c r="D18" s="41"/>
      <c r="E18" s="78">
        <v>10</v>
      </c>
      <c r="F18" s="41"/>
      <c r="G18" s="78">
        <v>32</v>
      </c>
      <c r="H18" s="41"/>
      <c r="I18" s="78">
        <v>61</v>
      </c>
      <c r="J18" s="41"/>
      <c r="K18" s="78">
        <v>26</v>
      </c>
      <c r="L18" s="41"/>
      <c r="M18" s="6"/>
    </row>
    <row r="19" spans="1:14">
      <c r="A19" s="4">
        <v>18</v>
      </c>
      <c r="B19" s="5" t="s">
        <v>24</v>
      </c>
      <c r="C19" s="78">
        <v>30</v>
      </c>
      <c r="D19" s="41"/>
      <c r="E19" s="78">
        <v>43</v>
      </c>
      <c r="F19" s="41"/>
      <c r="G19" s="78">
        <v>18</v>
      </c>
      <c r="H19" s="41"/>
      <c r="I19" s="78">
        <v>85</v>
      </c>
      <c r="J19" s="41"/>
      <c r="K19" s="78">
        <v>82</v>
      </c>
      <c r="L19" s="41"/>
      <c r="M19" s="6"/>
    </row>
    <row r="20" spans="1:14">
      <c r="A20" s="4">
        <v>19</v>
      </c>
      <c r="B20" s="5" t="s">
        <v>25</v>
      </c>
      <c r="C20" s="78">
        <v>98</v>
      </c>
      <c r="D20" s="41"/>
      <c r="E20" s="78">
        <v>27</v>
      </c>
      <c r="F20" s="41"/>
      <c r="G20" s="78">
        <v>86</v>
      </c>
      <c r="H20" s="41"/>
      <c r="I20" s="78">
        <v>46</v>
      </c>
      <c r="J20" s="41"/>
      <c r="K20" s="78">
        <v>62</v>
      </c>
      <c r="L20" s="41"/>
      <c r="M20" s="6"/>
    </row>
    <row r="21" spans="1:14" ht="14.25" thickBot="1">
      <c r="A21" s="7">
        <v>20</v>
      </c>
      <c r="B21" s="8" t="s">
        <v>26</v>
      </c>
      <c r="C21" s="79">
        <v>73</v>
      </c>
      <c r="D21" s="42"/>
      <c r="E21" s="79">
        <v>80</v>
      </c>
      <c r="F21" s="42"/>
      <c r="G21" s="79">
        <v>35</v>
      </c>
      <c r="H21" s="42"/>
      <c r="I21" s="79">
        <v>65</v>
      </c>
      <c r="J21" s="42"/>
      <c r="K21" s="79">
        <v>21</v>
      </c>
      <c r="L21" s="42"/>
      <c r="M21" s="9"/>
    </row>
    <row r="22" spans="1:14" ht="15" thickTop="1" thickBot="1">
      <c r="A22" s="10"/>
      <c r="B22" s="11" t="s">
        <v>27</v>
      </c>
      <c r="C22" s="45"/>
      <c r="D22" s="43"/>
      <c r="E22" s="45"/>
      <c r="F22" s="43"/>
      <c r="G22" s="45"/>
      <c r="H22" s="43"/>
      <c r="I22" s="45"/>
      <c r="J22" s="43"/>
      <c r="K22" s="45"/>
      <c r="L22" s="43"/>
      <c r="M22" s="45"/>
    </row>
    <row r="23" spans="1:14">
      <c r="A23" s="12"/>
      <c r="B23" s="12"/>
      <c r="C23" s="13"/>
      <c r="D23" s="13"/>
      <c r="E23" s="13"/>
      <c r="F23" s="13"/>
      <c r="G23" s="13"/>
      <c r="H23" s="13"/>
      <c r="I23" s="13"/>
      <c r="J23" s="13"/>
      <c r="K23" s="13"/>
      <c r="L23" s="13"/>
      <c r="M23" s="13"/>
    </row>
    <row r="24" spans="1:14">
      <c r="A24" s="14"/>
      <c r="B24" s="58"/>
      <c r="C24" s="58"/>
      <c r="D24" s="58"/>
      <c r="E24" s="58"/>
      <c r="I24" s="14"/>
      <c r="J24" s="14"/>
      <c r="K24" s="14"/>
      <c r="L24" s="14"/>
      <c r="M24" s="14"/>
      <c r="N24" s="14"/>
    </row>
    <row r="25" spans="1:14">
      <c r="J25" s="15"/>
    </row>
    <row r="26" spans="1:14">
      <c r="J26" s="15"/>
    </row>
  </sheetData>
  <phoneticPr fontId="4"/>
  <pageMargins left="0.78700000000000003" right="0.78700000000000003" top="0.98399999999999999" bottom="0.98399999999999999" header="0.51200000000000001" footer="0.51200000000000001"/>
  <pageSetup paperSize="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sheetPr codeName="Sheet8"/>
  <dimension ref="A1:J11"/>
  <sheetViews>
    <sheetView zoomScaleNormal="100" workbookViewId="0">
      <selection activeCell="B28" sqref="B28"/>
    </sheetView>
  </sheetViews>
  <sheetFormatPr defaultRowHeight="13.5"/>
  <cols>
    <col min="1" max="1" width="9.375" style="16" customWidth="1"/>
    <col min="2" max="2" width="21.25" style="16" customWidth="1"/>
    <col min="3" max="3" width="13" style="16" customWidth="1"/>
    <col min="4" max="4" width="4.5" style="16" customWidth="1"/>
    <col min="5" max="5" width="9.625" style="16" customWidth="1"/>
    <col min="6" max="6" width="13" style="16" bestFit="1" customWidth="1"/>
    <col min="7" max="7" width="5.625" style="16" customWidth="1"/>
    <col min="8" max="8" width="9.375" style="16" customWidth="1"/>
    <col min="9" max="9" width="13" style="16" bestFit="1" customWidth="1"/>
    <col min="10" max="16384" width="9" style="16"/>
  </cols>
  <sheetData>
    <row r="1" spans="1:10" ht="14.25" thickBot="1">
      <c r="A1" s="46" t="s">
        <v>28</v>
      </c>
      <c r="B1" s="47" t="s">
        <v>32</v>
      </c>
      <c r="C1" s="48" t="s">
        <v>29</v>
      </c>
      <c r="E1" s="49" t="s">
        <v>28</v>
      </c>
      <c r="F1" s="50" t="s">
        <v>32</v>
      </c>
      <c r="G1" s="51" t="s">
        <v>29</v>
      </c>
      <c r="H1" s="52" t="s">
        <v>28</v>
      </c>
      <c r="I1" s="50" t="s">
        <v>32</v>
      </c>
      <c r="J1" s="53" t="s">
        <v>29</v>
      </c>
    </row>
    <row r="2" spans="1:10" ht="15" thickTop="1" thickBot="1">
      <c r="A2" s="77">
        <v>11</v>
      </c>
      <c r="B2" s="72"/>
      <c r="C2" s="73"/>
      <c r="E2" s="54">
        <v>1</v>
      </c>
      <c r="F2" s="18" t="s">
        <v>7</v>
      </c>
      <c r="G2" s="19" t="s">
        <v>30</v>
      </c>
      <c r="H2" s="56">
        <v>11</v>
      </c>
      <c r="I2" s="18" t="s">
        <v>17</v>
      </c>
      <c r="J2" s="21" t="s">
        <v>31</v>
      </c>
    </row>
    <row r="3" spans="1:10">
      <c r="E3" s="55">
        <v>2</v>
      </c>
      <c r="F3" s="5" t="s">
        <v>8</v>
      </c>
      <c r="G3" s="17" t="s">
        <v>31</v>
      </c>
      <c r="H3" s="57">
        <v>12</v>
      </c>
      <c r="I3" s="5" t="s">
        <v>18</v>
      </c>
      <c r="J3" s="22" t="s">
        <v>30</v>
      </c>
    </row>
    <row r="4" spans="1:10">
      <c r="E4" s="55">
        <v>3</v>
      </c>
      <c r="F4" s="5" t="s">
        <v>9</v>
      </c>
      <c r="G4" s="17" t="s">
        <v>30</v>
      </c>
      <c r="H4" s="57">
        <v>13</v>
      </c>
      <c r="I4" s="5" t="s">
        <v>19</v>
      </c>
      <c r="J4" s="22" t="s">
        <v>31</v>
      </c>
    </row>
    <row r="5" spans="1:10">
      <c r="E5" s="55">
        <v>4</v>
      </c>
      <c r="F5" s="5" t="s">
        <v>10</v>
      </c>
      <c r="G5" s="17" t="s">
        <v>31</v>
      </c>
      <c r="H5" s="57">
        <v>14</v>
      </c>
      <c r="I5" s="5" t="s">
        <v>20</v>
      </c>
      <c r="J5" s="22" t="s">
        <v>30</v>
      </c>
    </row>
    <row r="6" spans="1:10">
      <c r="E6" s="55">
        <v>5</v>
      </c>
      <c r="F6" s="5" t="s">
        <v>11</v>
      </c>
      <c r="G6" s="17" t="s">
        <v>30</v>
      </c>
      <c r="H6" s="57">
        <v>15</v>
      </c>
      <c r="I6" s="5" t="s">
        <v>21</v>
      </c>
      <c r="J6" s="22" t="s">
        <v>30</v>
      </c>
    </row>
    <row r="7" spans="1:10">
      <c r="E7" s="55">
        <v>6</v>
      </c>
      <c r="F7" s="5" t="s">
        <v>12</v>
      </c>
      <c r="G7" s="17" t="s">
        <v>31</v>
      </c>
      <c r="H7" s="57">
        <v>16</v>
      </c>
      <c r="I7" s="5" t="s">
        <v>22</v>
      </c>
      <c r="J7" s="22" t="s">
        <v>31</v>
      </c>
    </row>
    <row r="8" spans="1:10">
      <c r="E8" s="55">
        <v>7</v>
      </c>
      <c r="F8" s="5" t="s">
        <v>13</v>
      </c>
      <c r="G8" s="17" t="s">
        <v>30</v>
      </c>
      <c r="H8" s="57">
        <v>17</v>
      </c>
      <c r="I8" s="5" t="s">
        <v>23</v>
      </c>
      <c r="J8" s="22" t="s">
        <v>31</v>
      </c>
    </row>
    <row r="9" spans="1:10">
      <c r="E9" s="55">
        <v>8</v>
      </c>
      <c r="F9" s="5" t="s">
        <v>14</v>
      </c>
      <c r="G9" s="17" t="s">
        <v>30</v>
      </c>
      <c r="H9" s="57">
        <v>18</v>
      </c>
      <c r="I9" s="5" t="s">
        <v>24</v>
      </c>
      <c r="J9" s="22" t="s">
        <v>30</v>
      </c>
    </row>
    <row r="10" spans="1:10">
      <c r="E10" s="55">
        <v>9</v>
      </c>
      <c r="F10" s="5" t="s">
        <v>15</v>
      </c>
      <c r="G10" s="17" t="s">
        <v>31</v>
      </c>
      <c r="H10" s="57">
        <v>19</v>
      </c>
      <c r="I10" s="5" t="s">
        <v>25</v>
      </c>
      <c r="J10" s="22" t="s">
        <v>31</v>
      </c>
    </row>
    <row r="11" spans="1:10">
      <c r="E11" s="55">
        <v>10</v>
      </c>
      <c r="F11" s="5" t="s">
        <v>16</v>
      </c>
      <c r="G11" s="17" t="s">
        <v>30</v>
      </c>
      <c r="H11" s="57">
        <v>20</v>
      </c>
      <c r="I11" s="5" t="s">
        <v>26</v>
      </c>
      <c r="J11" s="22" t="s">
        <v>31</v>
      </c>
    </row>
  </sheetData>
  <phoneticPr fontId="6"/>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コメントシート</vt:lpstr>
      <vt:lpstr>vlookup</vt:lpstr>
      <vt:lpstr>hlookup</vt:lpstr>
      <vt:lpstr>課題家の広さ</vt:lpstr>
      <vt:lpstr>一致</vt:lpstr>
      <vt:lpstr>以上</vt:lpstr>
      <vt:lpstr>課題成績評価</vt:lpstr>
      <vt:lpstr>課題名前性別</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althusser</cp:lastModifiedBy>
  <dcterms:created xsi:type="dcterms:W3CDTF">2004-04-21T05:35:54Z</dcterms:created>
  <dcterms:modified xsi:type="dcterms:W3CDTF">2015-07-17T07:39:53Z</dcterms:modified>
</cp:coreProperties>
</file>