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60" yWindow="75" windowWidth="15480" windowHeight="11640" tabRatio="777" activeTab="1"/>
  </bookViews>
  <sheets>
    <sheet name="コメントシート" sheetId="30488" r:id="rId1"/>
    <sheet name="vlookup" sheetId="4" r:id="rId2"/>
    <sheet name="hlookup" sheetId="5" r:id="rId3"/>
    <sheet name="課題家の広さ" sheetId="30487" r:id="rId4"/>
    <sheet name="一致" sheetId="6" r:id="rId5"/>
    <sheet name="以上" sheetId="7" r:id="rId6"/>
    <sheet name="課題成績評価" sheetId="30484" r:id="rId7"/>
    <sheet name="課題名前性別" sheetId="30485" r:id="rId8"/>
  </sheets>
  <calcPr calcId="125725"/>
</workbook>
</file>

<file path=xl/calcChain.xml><?xml version="1.0" encoding="utf-8"?>
<calcChain xmlns="http://schemas.openxmlformats.org/spreadsheetml/2006/main">
  <c r="C15" i="30487"/>
  <c r="D15"/>
  <c r="B15"/>
  <c r="A15"/>
  <c r="D4"/>
  <c r="F3"/>
  <c r="E3"/>
  <c r="B3"/>
</calcChain>
</file>

<file path=xl/sharedStrings.xml><?xml version="1.0" encoding="utf-8"?>
<sst xmlns="http://schemas.openxmlformats.org/spreadsheetml/2006/main" count="204" uniqueCount="103">
  <si>
    <t>国語</t>
    <rPh sb="0" eb="2">
      <t>コクゴ</t>
    </rPh>
    <phoneticPr fontId="4"/>
  </si>
  <si>
    <t>評価</t>
    <rPh sb="0" eb="2">
      <t>ヒョウカ</t>
    </rPh>
    <phoneticPr fontId="4"/>
  </si>
  <si>
    <t>数学</t>
    <rPh sb="0" eb="2">
      <t>スウガク</t>
    </rPh>
    <phoneticPr fontId="4"/>
  </si>
  <si>
    <t>英語</t>
    <rPh sb="0" eb="2">
      <t>エイゴ</t>
    </rPh>
    <phoneticPr fontId="4"/>
  </si>
  <si>
    <t>理科</t>
    <rPh sb="0" eb="2">
      <t>リカ</t>
    </rPh>
    <phoneticPr fontId="4"/>
  </si>
  <si>
    <t>社会</t>
    <rPh sb="0" eb="2">
      <t>シャカイ</t>
    </rPh>
    <phoneticPr fontId="4"/>
  </si>
  <si>
    <t>合計</t>
    <rPh sb="0" eb="2">
      <t>ゴウケイ</t>
    </rPh>
    <phoneticPr fontId="4"/>
  </si>
  <si>
    <t>飯田　吾郎</t>
    <rPh sb="0" eb="2">
      <t>イイダ</t>
    </rPh>
    <rPh sb="3" eb="5">
      <t>ゴロウ</t>
    </rPh>
    <phoneticPr fontId="4"/>
  </si>
  <si>
    <t>福田　裕子</t>
    <rPh sb="0" eb="2">
      <t>フクダ</t>
    </rPh>
    <rPh sb="3" eb="5">
      <t>ユウコ</t>
    </rPh>
    <phoneticPr fontId="4"/>
  </si>
  <si>
    <t>安倍　一郎</t>
    <rPh sb="0" eb="2">
      <t>あべ</t>
    </rPh>
    <rPh sb="3" eb="5">
      <t>いちろう</t>
    </rPh>
    <phoneticPr fontId="4" type="Hiragana" alignment="center"/>
  </si>
  <si>
    <t>保田　裕子</t>
    <rPh sb="0" eb="2">
      <t>やすだ</t>
    </rPh>
    <rPh sb="3" eb="5">
      <t>ゆうこ</t>
    </rPh>
    <phoneticPr fontId="4" type="Hiragana" alignment="center"/>
  </si>
  <si>
    <t>後藤　義男</t>
    <rPh sb="0" eb="2">
      <t>ごとう</t>
    </rPh>
    <rPh sb="3" eb="5">
      <t>よしお</t>
    </rPh>
    <phoneticPr fontId="4" type="Hiragana" alignment="center"/>
  </si>
  <si>
    <t>吉澤　なつみ</t>
    <rPh sb="0" eb="2">
      <t>よしざわ</t>
    </rPh>
    <phoneticPr fontId="4" type="Hiragana" alignment="center"/>
  </si>
  <si>
    <t>新垣　秀樹</t>
    <rPh sb="0" eb="2">
      <t>にいがき</t>
    </rPh>
    <rPh sb="3" eb="5">
      <t>ひでき</t>
    </rPh>
    <phoneticPr fontId="4" type="Hiragana" alignment="center"/>
  </si>
  <si>
    <t>松浦　拓哉</t>
    <rPh sb="0" eb="2">
      <t>まつうら</t>
    </rPh>
    <rPh sb="3" eb="5">
      <t>たくや</t>
    </rPh>
    <phoneticPr fontId="4" type="Hiragana" alignment="center"/>
  </si>
  <si>
    <t>矢口　圭</t>
    <rPh sb="0" eb="2">
      <t>やぐち</t>
    </rPh>
    <rPh sb="3" eb="4">
      <t>けい</t>
    </rPh>
    <phoneticPr fontId="4" type="Hiragana" alignment="center"/>
  </si>
  <si>
    <t>石川　昌男</t>
    <rPh sb="0" eb="2">
      <t>いしかわ</t>
    </rPh>
    <rPh sb="3" eb="5">
      <t>まさお</t>
    </rPh>
    <phoneticPr fontId="4" type="Hiragana" alignment="center"/>
  </si>
  <si>
    <t>紺野　真里</t>
    <rPh sb="0" eb="2">
      <t>こんの</t>
    </rPh>
    <rPh sb="3" eb="5">
      <t>まり</t>
    </rPh>
    <phoneticPr fontId="4" type="Hiragana" alignment="center"/>
  </si>
  <si>
    <t>中澤　雅彦</t>
    <rPh sb="0" eb="2">
      <t>なかざわ</t>
    </rPh>
    <rPh sb="3" eb="5">
      <t>まさひこ</t>
    </rPh>
    <phoneticPr fontId="4" type="Hiragana" alignment="center"/>
  </si>
  <si>
    <t>市井　ひとみ</t>
    <rPh sb="0" eb="2">
      <t>いちい</t>
    </rPh>
    <phoneticPr fontId="4" type="Hiragana" alignment="center"/>
  </si>
  <si>
    <t>辻　学</t>
    <rPh sb="0" eb="1">
      <t>つじ</t>
    </rPh>
    <rPh sb="2" eb="3">
      <t>まなぶ</t>
    </rPh>
    <phoneticPr fontId="4" type="Hiragana" alignment="center"/>
  </si>
  <si>
    <t>小川　卓</t>
    <rPh sb="0" eb="2">
      <t>おがわ</t>
    </rPh>
    <rPh sb="3" eb="4">
      <t>たかし</t>
    </rPh>
    <phoneticPr fontId="4" type="Hiragana" alignment="center"/>
  </si>
  <si>
    <t>石黒　愛</t>
    <rPh sb="0" eb="2">
      <t>いしぐろ</t>
    </rPh>
    <rPh sb="3" eb="4">
      <t>あい</t>
    </rPh>
    <phoneticPr fontId="4" type="Hiragana" alignment="center"/>
  </si>
  <si>
    <t>加護　希</t>
    <rPh sb="0" eb="2">
      <t>かご</t>
    </rPh>
    <rPh sb="3" eb="4">
      <t>のぞみ</t>
    </rPh>
    <phoneticPr fontId="4" type="Hiragana" alignment="center"/>
  </si>
  <si>
    <t>高橋　好伸</t>
    <rPh sb="0" eb="2">
      <t>たかはし</t>
    </rPh>
    <rPh sb="3" eb="5">
      <t>よしのぶ</t>
    </rPh>
    <phoneticPr fontId="4" type="Hiragana" alignment="center"/>
  </si>
  <si>
    <t>大谷　彩</t>
    <rPh sb="0" eb="2">
      <t>おおたに</t>
    </rPh>
    <rPh sb="3" eb="4">
      <t>あや</t>
    </rPh>
    <phoneticPr fontId="4" type="Hiragana" alignment="center"/>
  </si>
  <si>
    <t>柴田　純</t>
    <rPh sb="0" eb="2">
      <t>しばた</t>
    </rPh>
    <rPh sb="3" eb="4">
      <t>じゅん</t>
    </rPh>
    <phoneticPr fontId="4" type="Hiragana" alignment="center"/>
  </si>
  <si>
    <t>平均</t>
    <rPh sb="0" eb="2">
      <t>ヘイキン</t>
    </rPh>
    <phoneticPr fontId="4"/>
  </si>
  <si>
    <t>学生番号</t>
    <rPh sb="0" eb="2">
      <t>ガクセイ</t>
    </rPh>
    <rPh sb="2" eb="4">
      <t>バンゴウ</t>
    </rPh>
    <phoneticPr fontId="6"/>
  </si>
  <si>
    <t>性別</t>
    <rPh sb="0" eb="2">
      <t>セイベツ</t>
    </rPh>
    <phoneticPr fontId="6"/>
  </si>
  <si>
    <t>男</t>
    <rPh sb="0" eb="1">
      <t>オトコ</t>
    </rPh>
    <phoneticPr fontId="6"/>
  </si>
  <si>
    <t>女</t>
    <rPh sb="0" eb="1">
      <t>オンナ</t>
    </rPh>
    <phoneticPr fontId="6"/>
  </si>
  <si>
    <t>氏名</t>
    <rPh sb="0" eb="2">
      <t>シメイ</t>
    </rPh>
    <phoneticPr fontId="6"/>
  </si>
  <si>
    <t>会員番号</t>
    <rPh sb="0" eb="2">
      <t>カイイン</t>
    </rPh>
    <rPh sb="2" eb="4">
      <t>バンゴウ</t>
    </rPh>
    <phoneticPr fontId="4"/>
  </si>
  <si>
    <t>氏名</t>
    <rPh sb="0" eb="2">
      <t>シメイ</t>
    </rPh>
    <phoneticPr fontId="4"/>
  </si>
  <si>
    <t>性別</t>
    <rPh sb="0" eb="2">
      <t>セイベツ</t>
    </rPh>
    <phoneticPr fontId="4"/>
  </si>
  <si>
    <t>男</t>
    <rPh sb="0" eb="1">
      <t>オトコ</t>
    </rPh>
    <phoneticPr fontId="4"/>
  </si>
  <si>
    <t>女</t>
    <rPh sb="0" eb="1">
      <t>オンナ</t>
    </rPh>
    <phoneticPr fontId="4"/>
  </si>
  <si>
    <t>名前</t>
    <rPh sb="0" eb="2">
      <t>ナマエ</t>
    </rPh>
    <phoneticPr fontId="4"/>
  </si>
  <si>
    <t>安倍</t>
    <rPh sb="0" eb="2">
      <t>アベ</t>
    </rPh>
    <phoneticPr fontId="4"/>
  </si>
  <si>
    <t>飯田</t>
    <rPh sb="0" eb="2">
      <t>イイダ</t>
    </rPh>
    <phoneticPr fontId="4"/>
  </si>
  <si>
    <t>石川</t>
    <rPh sb="0" eb="2">
      <t>イシカワ</t>
    </rPh>
    <phoneticPr fontId="4"/>
  </si>
  <si>
    <t>後藤</t>
    <rPh sb="0" eb="2">
      <t>ゴトウ</t>
    </rPh>
    <phoneticPr fontId="4"/>
  </si>
  <si>
    <t>受講クラス</t>
    <rPh sb="0" eb="2">
      <t>ジュコウ</t>
    </rPh>
    <phoneticPr fontId="4"/>
  </si>
  <si>
    <t>会場</t>
    <rPh sb="0" eb="2">
      <t>カイジョウ</t>
    </rPh>
    <phoneticPr fontId="4"/>
  </si>
  <si>
    <t>京都第一</t>
    <rPh sb="0" eb="2">
      <t>キョウト</t>
    </rPh>
    <rPh sb="2" eb="4">
      <t>ダイイチ</t>
    </rPh>
    <phoneticPr fontId="4"/>
  </si>
  <si>
    <t>京都第二</t>
    <rPh sb="0" eb="2">
      <t>キョウト</t>
    </rPh>
    <rPh sb="2" eb="4">
      <t>ダイニ</t>
    </rPh>
    <phoneticPr fontId="4"/>
  </si>
  <si>
    <t>大阪第一</t>
    <rPh sb="0" eb="2">
      <t>オオサカ</t>
    </rPh>
    <rPh sb="2" eb="4">
      <t>ダイイチ</t>
    </rPh>
    <phoneticPr fontId="4"/>
  </si>
  <si>
    <t>大阪第二</t>
    <rPh sb="0" eb="2">
      <t>オオサカ</t>
    </rPh>
    <rPh sb="2" eb="4">
      <t>ダイニ</t>
    </rPh>
    <phoneticPr fontId="4"/>
  </si>
  <si>
    <t>神戸</t>
    <rPh sb="0" eb="2">
      <t>コウベ</t>
    </rPh>
    <phoneticPr fontId="4"/>
  </si>
  <si>
    <t>奈良</t>
    <rPh sb="0" eb="2">
      <t>ナラ</t>
    </rPh>
    <phoneticPr fontId="4"/>
  </si>
  <si>
    <t>No</t>
    <phoneticPr fontId="4"/>
  </si>
  <si>
    <t>補習</t>
    <rPh sb="0" eb="2">
      <t>ホシュウ</t>
    </rPh>
    <phoneticPr fontId="4"/>
  </si>
  <si>
    <t>基本</t>
    <rPh sb="0" eb="2">
      <t>キホン</t>
    </rPh>
    <phoneticPr fontId="4"/>
  </si>
  <si>
    <t>応用</t>
    <rPh sb="0" eb="2">
      <t>オウヨウ</t>
    </rPh>
    <phoneticPr fontId="4"/>
  </si>
  <si>
    <t>発展</t>
    <rPh sb="0" eb="2">
      <t>ハッテン</t>
    </rPh>
    <phoneticPr fontId="4"/>
  </si>
  <si>
    <t>一階</t>
    <rPh sb="0" eb="2">
      <t>イッカイ</t>
    </rPh>
    <phoneticPr fontId="8"/>
  </si>
  <si>
    <t>二階</t>
    <rPh sb="0" eb="2">
      <t>ニカイ</t>
    </rPh>
    <phoneticPr fontId="8"/>
  </si>
  <si>
    <t>部屋名</t>
    <rPh sb="0" eb="2">
      <t>ヘヤ</t>
    </rPh>
    <rPh sb="2" eb="3">
      <t>メイ</t>
    </rPh>
    <phoneticPr fontId="8"/>
  </si>
  <si>
    <t>DK</t>
    <phoneticPr fontId="8"/>
  </si>
  <si>
    <t>畳</t>
    <rPh sb="0" eb="1">
      <t>タタミ</t>
    </rPh>
    <phoneticPr fontId="8"/>
  </si>
  <si>
    <t>中京間</t>
    <phoneticPr fontId="8"/>
  </si>
  <si>
    <t>団地</t>
    <rPh sb="0" eb="2">
      <t>ダンチ</t>
    </rPh>
    <phoneticPr fontId="8"/>
  </si>
  <si>
    <t>江戸間</t>
    <rPh sb="0" eb="3">
      <t>エドマ</t>
    </rPh>
    <phoneticPr fontId="8"/>
  </si>
  <si>
    <t>京間</t>
    <rPh sb="0" eb="2">
      <t>キョウマ</t>
    </rPh>
    <phoneticPr fontId="8"/>
  </si>
  <si>
    <t>リビング</t>
    <phoneticPr fontId="7"/>
  </si>
  <si>
    <t>広さ(m2)</t>
    <rPh sb="0" eb="1">
      <t>ヒロ</t>
    </rPh>
    <phoneticPr fontId="8"/>
  </si>
  <si>
    <t>縦</t>
    <rPh sb="0" eb="1">
      <t>タテ</t>
    </rPh>
    <phoneticPr fontId="7"/>
  </si>
  <si>
    <t>横</t>
    <rPh sb="0" eb="1">
      <t>ヨコ</t>
    </rPh>
    <phoneticPr fontId="7"/>
  </si>
  <si>
    <t>和室</t>
    <rPh sb="0" eb="2">
      <t>ワシツ</t>
    </rPh>
    <phoneticPr fontId="8"/>
  </si>
  <si>
    <t>主寝室</t>
    <rPh sb="0" eb="3">
      <t>シュシンシツ</t>
    </rPh>
    <phoneticPr fontId="8"/>
  </si>
  <si>
    <t>子ども部屋1　</t>
    <rPh sb="0" eb="1">
      <t>コ</t>
    </rPh>
    <rPh sb="3" eb="5">
      <t>ベヤ</t>
    </rPh>
    <phoneticPr fontId="8"/>
  </si>
  <si>
    <t>子ども部屋2</t>
    <rPh sb="0" eb="1">
      <t>コ</t>
    </rPh>
    <rPh sb="3" eb="5">
      <t>ベヤ</t>
    </rPh>
    <phoneticPr fontId="7"/>
  </si>
  <si>
    <t>規格</t>
    <rPh sb="0" eb="2">
      <t>キカク</t>
    </rPh>
    <phoneticPr fontId="7"/>
  </si>
  <si>
    <t>広さ</t>
    <rPh sb="0" eb="1">
      <t>ヒロ</t>
    </rPh>
    <phoneticPr fontId="7"/>
  </si>
  <si>
    <t>規格表</t>
    <rPh sb="0" eb="2">
      <t>キカク</t>
    </rPh>
    <rPh sb="2" eb="3">
      <t>ヒョウ</t>
    </rPh>
    <phoneticPr fontId="7"/>
  </si>
  <si>
    <t>一畳あたり</t>
    <rPh sb="0" eb="2">
      <t>イチジョウ</t>
    </rPh>
    <phoneticPr fontId="7"/>
  </si>
  <si>
    <t>初回提出時</t>
    <rPh sb="0" eb="2">
      <t>ショカイ</t>
    </rPh>
    <rPh sb="2" eb="4">
      <t>テイシュツ</t>
    </rPh>
    <rPh sb="4" eb="5">
      <t>ジ</t>
    </rPh>
    <phoneticPr fontId="4"/>
  </si>
  <si>
    <t>最終提出時</t>
    <rPh sb="0" eb="2">
      <t>サイシュウ</t>
    </rPh>
    <rPh sb="2" eb="4">
      <t>テイシュツ</t>
    </rPh>
    <rPh sb="4" eb="5">
      <t>ジ</t>
    </rPh>
    <phoneticPr fontId="4"/>
  </si>
  <si>
    <t>授業の感想・疑問点など</t>
    <rPh sb="0" eb="2">
      <t>ジュギョウ</t>
    </rPh>
    <rPh sb="3" eb="5">
      <t>カンソウ</t>
    </rPh>
    <rPh sb="6" eb="9">
      <t>ギモンテン</t>
    </rPh>
    <phoneticPr fontId="4"/>
  </si>
  <si>
    <t>田中</t>
    <rPh sb="0" eb="2">
      <t>タナカ</t>
    </rPh>
    <phoneticPr fontId="4"/>
  </si>
  <si>
    <t>藤本</t>
    <rPh sb="0" eb="2">
      <t>フジモト</t>
    </rPh>
    <phoneticPr fontId="4"/>
  </si>
  <si>
    <t>新垣</t>
    <rPh sb="0" eb="2">
      <t>ニイガキ</t>
    </rPh>
    <phoneticPr fontId="4"/>
  </si>
  <si>
    <t>小川</t>
    <rPh sb="0" eb="2">
      <t>オガワ</t>
    </rPh>
    <phoneticPr fontId="4"/>
  </si>
  <si>
    <t>紺野</t>
    <rPh sb="0" eb="2">
      <t>コンノ</t>
    </rPh>
    <phoneticPr fontId="4"/>
  </si>
  <si>
    <t>高橋</t>
    <rPh sb="0" eb="2">
      <t>タカハシ</t>
    </rPh>
    <phoneticPr fontId="4"/>
  </si>
  <si>
    <t>加護</t>
    <rPh sb="0" eb="2">
      <t>カゴ</t>
    </rPh>
    <phoneticPr fontId="4"/>
  </si>
  <si>
    <t>辻</t>
    <rPh sb="0" eb="1">
      <t>ツジ</t>
    </rPh>
    <phoneticPr fontId="4"/>
  </si>
  <si>
    <t>吉澤</t>
    <rPh sb="0" eb="2">
      <t>ヨシザワ</t>
    </rPh>
    <phoneticPr fontId="4"/>
  </si>
  <si>
    <t>矢口</t>
    <rPh sb="0" eb="2">
      <t>ヤグチ</t>
    </rPh>
    <phoneticPr fontId="4"/>
  </si>
  <si>
    <t>保田</t>
    <rPh sb="0" eb="2">
      <t>ヤスダ</t>
    </rPh>
    <phoneticPr fontId="4"/>
  </si>
  <si>
    <t>福田</t>
    <rPh sb="0" eb="2">
      <t>フクダ</t>
    </rPh>
    <phoneticPr fontId="4"/>
  </si>
  <si>
    <t>石黒</t>
    <rPh sb="0" eb="2">
      <t>イシグロ</t>
    </rPh>
    <phoneticPr fontId="4"/>
  </si>
  <si>
    <t>中澤</t>
    <rPh sb="0" eb="2">
      <t>ナカザワ</t>
    </rPh>
    <phoneticPr fontId="4"/>
  </si>
  <si>
    <t>道重</t>
    <rPh sb="0" eb="2">
      <t>ミチシゲ</t>
    </rPh>
    <phoneticPr fontId="4"/>
  </si>
  <si>
    <t>亀井</t>
    <rPh sb="0" eb="2">
      <t>カメイ</t>
    </rPh>
    <phoneticPr fontId="4"/>
  </si>
  <si>
    <t>学習項目</t>
    <rPh sb="0" eb="2">
      <t>ガクシュウ</t>
    </rPh>
    <rPh sb="2" eb="4">
      <t>コウモク</t>
    </rPh>
    <phoneticPr fontId="8"/>
  </si>
  <si>
    <t>VLOOKUP</t>
    <phoneticPr fontId="8"/>
  </si>
  <si>
    <t>検索関数</t>
    <rPh sb="0" eb="2">
      <t>ケンサク</t>
    </rPh>
    <rPh sb="2" eb="4">
      <t>カンスウ</t>
    </rPh>
    <phoneticPr fontId="8"/>
  </si>
  <si>
    <t>HLOOKUP</t>
    <phoneticPr fontId="8"/>
  </si>
  <si>
    <t>得点</t>
    <rPh sb="0" eb="2">
      <t>トクテン</t>
    </rPh>
    <phoneticPr fontId="4"/>
  </si>
  <si>
    <t>コース</t>
    <phoneticPr fontId="4"/>
  </si>
  <si>
    <t>IFERROR</t>
    <phoneticPr fontId="4"/>
  </si>
</sst>
</file>

<file path=xl/styles.xml><?xml version="1.0" encoding="utf-8"?>
<styleSheet xmlns="http://schemas.openxmlformats.org/spreadsheetml/2006/main">
  <numFmts count="4">
    <numFmt numFmtId="6" formatCode="&quot;¥&quot;#,##0;[Red]&quot;¥&quot;\-#,##0"/>
    <numFmt numFmtId="176" formatCode="0_ "/>
    <numFmt numFmtId="177" formatCode="&quot;$&quot;#,##0;[Red]\-&quot;$&quot;#,##0"/>
    <numFmt numFmtId="178" formatCode="&quot;$&quot;#,##0.00_);[Red]\(&quot;$&quot;#,##0.00\)"/>
  </numFmts>
  <fonts count="15">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6"/>
      <name val="ＭＳ ゴシック"/>
      <family val="3"/>
      <charset val="128"/>
    </font>
    <font>
      <sz val="6"/>
      <name val="ＭＳ Ｐゴシック"/>
      <family val="3"/>
      <charset val="128"/>
    </font>
    <font>
      <sz val="6"/>
      <name val="ＭＳ Ｐゴシック"/>
      <family val="2"/>
      <charset val="128"/>
      <scheme val="minor"/>
    </font>
    <font>
      <sz val="10"/>
      <name val="Arial"/>
      <family val="2"/>
    </font>
    <font>
      <sz val="8"/>
      <name val="Helv"/>
      <family val="2"/>
    </font>
    <font>
      <sz val="10"/>
      <name val="MS Sans Serif"/>
      <family val="2"/>
    </font>
    <font>
      <sz val="8"/>
      <name val="MS Sans Serif"/>
      <family val="2"/>
    </font>
    <font>
      <sz val="11"/>
      <name val="mspgothic"/>
      <family val="3"/>
      <charset val="128"/>
    </font>
    <font>
      <b/>
      <sz val="11"/>
      <name val="ＭＳ Ｐゴシック"/>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8" tint="0.79998168889431442"/>
        <bgColor indexed="64"/>
      </patternFill>
    </fill>
    <fill>
      <patternFill patternType="solid">
        <fgColor rgb="FFFFFFCC"/>
        <bgColor indexed="64"/>
      </patternFill>
    </fill>
    <fill>
      <patternFill patternType="solid">
        <fgColor theme="4" tint="0.59999389629810485"/>
        <bgColor indexed="64"/>
      </patternFill>
    </fill>
    <fill>
      <patternFill patternType="solid">
        <fgColor theme="7"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diagonalDown="1">
      <left style="thin">
        <color indexed="64"/>
      </left>
      <right style="thin">
        <color indexed="64"/>
      </right>
      <top/>
      <bottom style="medium">
        <color indexed="64"/>
      </bottom>
      <diagonal style="thin">
        <color indexed="64"/>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s>
  <cellStyleXfs count="15">
    <xf numFmtId="0" fontId="0" fillId="0" borderId="0"/>
    <xf numFmtId="0" fontId="3" fillId="0" borderId="0"/>
    <xf numFmtId="0" fontId="5" fillId="0" borderId="0"/>
    <xf numFmtId="0" fontId="2" fillId="0" borderId="0">
      <alignment vertical="center"/>
    </xf>
    <xf numFmtId="38" fontId="2" fillId="0" borderId="0" applyFont="0" applyFill="0" applyBorder="0" applyAlignment="0" applyProtection="0">
      <alignment vertical="center"/>
    </xf>
    <xf numFmtId="0" fontId="3" fillId="0" borderId="0">
      <alignment vertical="center"/>
    </xf>
    <xf numFmtId="38" fontId="9" fillId="0" borderId="0" applyFont="0" applyFill="0" applyBorder="0" applyAlignment="0" applyProtection="0"/>
    <xf numFmtId="4" fontId="10" fillId="0" borderId="0" applyFont="0" applyFill="0" applyBorder="0" applyAlignment="0" applyProtection="0"/>
    <xf numFmtId="177" fontId="9" fillId="0" borderId="0" applyFont="0" applyFill="0" applyBorder="0" applyAlignment="0" applyProtection="0"/>
    <xf numFmtId="178" fontId="11" fillId="0" borderId="0" applyFont="0" applyFill="0" applyBorder="0" applyAlignment="0" applyProtection="0"/>
    <xf numFmtId="0" fontId="12" fillId="0" borderId="0"/>
    <xf numFmtId="6" fontId="3" fillId="0" borderId="0" applyFont="0" applyFill="0" applyBorder="0" applyAlignment="0" applyProtection="0">
      <alignment vertical="center"/>
    </xf>
    <xf numFmtId="0" fontId="13" fillId="0" borderId="0"/>
    <xf numFmtId="0" fontId="3" fillId="0" borderId="0"/>
    <xf numFmtId="0" fontId="3" fillId="0" borderId="0"/>
  </cellStyleXfs>
  <cellXfs count="82">
    <xf numFmtId="0" fontId="0" fillId="0" borderId="0" xfId="0"/>
    <xf numFmtId="0" fontId="0" fillId="0" borderId="1" xfId="0" applyBorder="1"/>
    <xf numFmtId="0" fontId="0" fillId="0" borderId="0" xfId="0" applyBorder="1"/>
    <xf numFmtId="0" fontId="3" fillId="0" borderId="0" xfId="1" applyFont="1"/>
    <xf numFmtId="0" fontId="3" fillId="0" borderId="4" xfId="1" applyFont="1" applyBorder="1"/>
    <xf numFmtId="0" fontId="3" fillId="0" borderId="1" xfId="1" applyFont="1" applyBorder="1"/>
    <xf numFmtId="176" fontId="3" fillId="0" borderId="1" xfId="1" applyNumberFormat="1" applyFont="1" applyBorder="1"/>
    <xf numFmtId="0" fontId="3" fillId="0" borderId="11" xfId="1" applyFont="1" applyBorder="1"/>
    <xf numFmtId="0" fontId="3" fillId="0" borderId="10" xfId="1" applyFont="1" applyBorder="1"/>
    <xf numFmtId="176" fontId="3" fillId="0" borderId="10" xfId="1" applyNumberFormat="1" applyFont="1" applyBorder="1"/>
    <xf numFmtId="0" fontId="3" fillId="0" borderId="8" xfId="1" applyFont="1" applyBorder="1"/>
    <xf numFmtId="0" fontId="3" fillId="0" borderId="12" xfId="1" applyFont="1" applyBorder="1"/>
    <xf numFmtId="0" fontId="3" fillId="0" borderId="0" xfId="1" applyFont="1" applyFill="1" applyBorder="1"/>
    <xf numFmtId="176" fontId="3" fillId="0" borderId="0" xfId="1" applyNumberFormat="1" applyFont="1" applyFill="1" applyBorder="1"/>
    <xf numFmtId="0" fontId="3" fillId="0" borderId="0" xfId="1" applyFont="1" applyAlignment="1">
      <alignment vertical="top"/>
    </xf>
    <xf numFmtId="0" fontId="3" fillId="0" borderId="0" xfId="1" applyFont="1" applyBorder="1"/>
    <xf numFmtId="0" fontId="5" fillId="0" borderId="0" xfId="2"/>
    <xf numFmtId="0" fontId="3" fillId="0" borderId="14" xfId="1" applyFont="1" applyBorder="1"/>
    <xf numFmtId="0" fontId="3" fillId="0" borderId="15" xfId="1" applyFont="1" applyBorder="1"/>
    <xf numFmtId="0" fontId="3" fillId="0" borderId="16" xfId="1" applyFont="1" applyBorder="1"/>
    <xf numFmtId="0" fontId="3" fillId="0" borderId="0" xfId="0" applyFont="1"/>
    <xf numFmtId="0" fontId="3" fillId="0" borderId="15" xfId="2" applyFont="1" applyBorder="1"/>
    <xf numFmtId="0" fontId="3" fillId="0" borderId="1" xfId="2" applyFont="1" applyBorder="1"/>
    <xf numFmtId="0" fontId="2" fillId="0" borderId="1" xfId="3" applyBorder="1">
      <alignment vertical="center"/>
    </xf>
    <xf numFmtId="0" fontId="2" fillId="0" borderId="0" xfId="3">
      <alignment vertical="center"/>
    </xf>
    <xf numFmtId="38" fontId="0" fillId="0" borderId="1" xfId="4" applyFont="1" applyBorder="1">
      <alignment vertical="center"/>
    </xf>
    <xf numFmtId="38" fontId="0" fillId="0" borderId="0" xfId="4" applyFont="1">
      <alignment vertical="center"/>
    </xf>
    <xf numFmtId="40" fontId="0" fillId="0" borderId="0" xfId="4" applyNumberFormat="1" applyFont="1">
      <alignment vertical="center"/>
    </xf>
    <xf numFmtId="0" fontId="2" fillId="0" borderId="0" xfId="3" applyBorder="1" applyAlignment="1">
      <alignment vertical="center"/>
    </xf>
    <xf numFmtId="0" fontId="2" fillId="3" borderId="1" xfId="3" applyFill="1" applyBorder="1">
      <alignment vertical="center"/>
    </xf>
    <xf numFmtId="0" fontId="1" fillId="0" borderId="0" xfId="3" applyFont="1">
      <alignment vertical="center"/>
    </xf>
    <xf numFmtId="0" fontId="3" fillId="0" borderId="1" xfId="5" applyBorder="1">
      <alignment vertical="center"/>
    </xf>
    <xf numFmtId="56" fontId="3" fillId="0" borderId="1" xfId="5" applyNumberFormat="1" applyBorder="1" applyAlignment="1">
      <alignment horizontal="center" vertical="center"/>
    </xf>
    <xf numFmtId="0" fontId="3" fillId="0" borderId="1" xfId="5" applyBorder="1" applyAlignment="1">
      <alignment horizontal="center" vertical="center"/>
    </xf>
    <xf numFmtId="0" fontId="3" fillId="0" borderId="0" xfId="5">
      <alignment vertical="center"/>
    </xf>
    <xf numFmtId="0" fontId="0" fillId="5" borderId="1" xfId="0" applyFill="1" applyBorder="1"/>
    <xf numFmtId="0" fontId="3" fillId="0" borderId="1" xfId="0" applyFont="1" applyBorder="1"/>
    <xf numFmtId="0" fontId="3" fillId="5" borderId="1" xfId="0" applyFont="1" applyFill="1" applyBorder="1"/>
    <xf numFmtId="0" fontId="3" fillId="0" borderId="1" xfId="0" applyFont="1" applyFill="1" applyBorder="1"/>
    <xf numFmtId="0" fontId="14" fillId="0" borderId="0" xfId="5" applyFont="1">
      <alignment vertical="center"/>
    </xf>
    <xf numFmtId="0" fontId="3" fillId="6" borderId="1" xfId="5" applyFill="1" applyBorder="1" applyAlignment="1">
      <alignment vertical="top" wrapText="1"/>
    </xf>
    <xf numFmtId="176" fontId="3" fillId="0" borderId="1" xfId="1" applyNumberFormat="1" applyFont="1" applyFill="1" applyBorder="1"/>
    <xf numFmtId="176" fontId="3" fillId="0" borderId="10" xfId="1" applyNumberFormat="1" applyFont="1" applyFill="1" applyBorder="1"/>
    <xf numFmtId="176" fontId="3" fillId="0" borderId="13" xfId="1" applyNumberFormat="1" applyFont="1" applyFill="1" applyBorder="1"/>
    <xf numFmtId="176" fontId="3" fillId="4" borderId="1" xfId="1" applyNumberFormat="1" applyFont="1" applyFill="1" applyBorder="1"/>
    <xf numFmtId="176" fontId="3" fillId="4" borderId="12" xfId="1" applyNumberFormat="1" applyFont="1" applyFill="1" applyBorder="1"/>
    <xf numFmtId="0" fontId="3" fillId="7" borderId="2" xfId="2" applyFont="1" applyFill="1" applyBorder="1"/>
    <xf numFmtId="0" fontId="3" fillId="7" borderId="3" xfId="2" applyFont="1" applyFill="1" applyBorder="1"/>
    <xf numFmtId="0" fontId="3" fillId="7" borderId="5" xfId="2" applyFont="1" applyFill="1" applyBorder="1"/>
    <xf numFmtId="0" fontId="3" fillId="7" borderId="10" xfId="2" applyFont="1" applyFill="1" applyBorder="1" applyAlignment="1">
      <alignment horizontal="center" wrapText="1"/>
    </xf>
    <xf numFmtId="0" fontId="3" fillId="7" borderId="10" xfId="2" applyFont="1" applyFill="1" applyBorder="1" applyAlignment="1">
      <alignment horizontal="center"/>
    </xf>
    <xf numFmtId="0" fontId="3" fillId="7" borderId="19" xfId="2" applyFont="1" applyFill="1" applyBorder="1" applyAlignment="1">
      <alignment horizontal="center"/>
    </xf>
    <xf numFmtId="0" fontId="3" fillId="7" borderId="17" xfId="2" applyFont="1" applyFill="1" applyBorder="1" applyAlignment="1">
      <alignment horizontal="center" wrapText="1"/>
    </xf>
    <xf numFmtId="0" fontId="3" fillId="7" borderId="10" xfId="2" applyFont="1" applyFill="1" applyBorder="1"/>
    <xf numFmtId="0" fontId="3" fillId="2" borderId="15" xfId="2" applyFont="1" applyFill="1" applyBorder="1"/>
    <xf numFmtId="0" fontId="3" fillId="2" borderId="1" xfId="2" applyFont="1" applyFill="1" applyBorder="1"/>
    <xf numFmtId="0" fontId="3" fillId="2" borderId="18" xfId="2" applyFont="1" applyFill="1" applyBorder="1"/>
    <xf numFmtId="0" fontId="3" fillId="2" borderId="9" xfId="2" applyFont="1" applyFill="1" applyBorder="1"/>
    <xf numFmtId="0" fontId="3" fillId="0" borderId="0" xfId="1" applyFont="1" applyAlignment="1"/>
    <xf numFmtId="0" fontId="0" fillId="7" borderId="1" xfId="0" applyFill="1" applyBorder="1"/>
    <xf numFmtId="0" fontId="3" fillId="7" borderId="1" xfId="0" applyFont="1" applyFill="1" applyBorder="1"/>
    <xf numFmtId="0" fontId="2" fillId="7" borderId="1" xfId="3" applyFill="1" applyBorder="1">
      <alignment vertical="center"/>
    </xf>
    <xf numFmtId="0" fontId="2" fillId="7" borderId="1" xfId="3" applyFill="1" applyBorder="1" applyAlignment="1">
      <alignment horizontal="center" vertical="center"/>
    </xf>
    <xf numFmtId="0" fontId="2" fillId="7" borderId="1" xfId="3" applyFill="1" applyBorder="1" applyAlignment="1">
      <alignment vertical="center"/>
    </xf>
    <xf numFmtId="0" fontId="0" fillId="0" borderId="1" xfId="0" applyFill="1" applyBorder="1"/>
    <xf numFmtId="0" fontId="0" fillId="6" borderId="1" xfId="0" applyFill="1" applyBorder="1"/>
    <xf numFmtId="0" fontId="3" fillId="7" borderId="2" xfId="1" applyFont="1" applyFill="1" applyBorder="1" applyAlignment="1">
      <alignment horizontal="center"/>
    </xf>
    <xf numFmtId="0" fontId="3" fillId="7" borderId="3" xfId="1" applyFont="1" applyFill="1" applyBorder="1" applyAlignment="1">
      <alignment horizontal="center"/>
    </xf>
    <xf numFmtId="38" fontId="0" fillId="6" borderId="1" xfId="4" applyFont="1" applyFill="1" applyBorder="1">
      <alignment vertical="center"/>
    </xf>
    <xf numFmtId="40" fontId="0" fillId="6" borderId="1" xfId="4" applyNumberFormat="1" applyFont="1" applyFill="1" applyBorder="1">
      <alignment vertical="center"/>
    </xf>
    <xf numFmtId="38" fontId="0" fillId="0" borderId="1" xfId="4" applyFont="1" applyFill="1" applyBorder="1">
      <alignment vertical="center"/>
    </xf>
    <xf numFmtId="40" fontId="0" fillId="0" borderId="1" xfId="4" applyNumberFormat="1" applyFont="1" applyFill="1" applyBorder="1">
      <alignment vertical="center"/>
    </xf>
    <xf numFmtId="0" fontId="3" fillId="6" borderId="7" xfId="2" quotePrefix="1" applyFont="1" applyFill="1" applyBorder="1" applyAlignment="1">
      <alignment horizontal="left"/>
    </xf>
    <xf numFmtId="0" fontId="3" fillId="6" borderId="20" xfId="2" applyFont="1" applyFill="1" applyBorder="1"/>
    <xf numFmtId="0" fontId="0" fillId="6" borderId="1" xfId="0" quotePrefix="1" applyFill="1" applyBorder="1"/>
    <xf numFmtId="0" fontId="0" fillId="8" borderId="1" xfId="0" applyFill="1" applyBorder="1"/>
    <xf numFmtId="0" fontId="2" fillId="8" borderId="1" xfId="3" applyFill="1" applyBorder="1">
      <alignment vertical="center"/>
    </xf>
    <xf numFmtId="0" fontId="3" fillId="8" borderId="6" xfId="2" applyFont="1" applyFill="1" applyBorder="1"/>
    <xf numFmtId="176" fontId="3" fillId="8" borderId="1" xfId="1" applyNumberFormat="1" applyFont="1" applyFill="1" applyBorder="1"/>
    <xf numFmtId="176" fontId="3" fillId="8" borderId="10" xfId="1" applyNumberFormat="1" applyFont="1" applyFill="1" applyBorder="1"/>
    <xf numFmtId="0" fontId="0" fillId="8" borderId="1" xfId="0" applyFill="1" applyBorder="1" applyAlignment="1">
      <alignment horizontal="center"/>
    </xf>
    <xf numFmtId="0" fontId="2" fillId="0" borderId="1" xfId="3" applyBorder="1" applyAlignment="1">
      <alignment horizontal="center" vertical="center"/>
    </xf>
  </cellXfs>
  <cellStyles count="15">
    <cellStyle name="Comma [0]" xfId="6"/>
    <cellStyle name="Comma_SOLVER1" xfId="7"/>
    <cellStyle name="Currency [0]" xfId="8"/>
    <cellStyle name="Currency_Solver Example" xfId="9"/>
    <cellStyle name="Normal_Solver Example" xfId="10"/>
    <cellStyle name="桁区切り 2" xfId="4"/>
    <cellStyle name="通貨 2" xfId="11"/>
    <cellStyle name="標準" xfId="0" builtinId="0"/>
    <cellStyle name="標準 2" xfId="3"/>
    <cellStyle name="標準 2 2" xfId="5"/>
    <cellStyle name="標準 3" xfId="12"/>
    <cellStyle name="標準 3 2" xfId="14"/>
    <cellStyle name="標準 4" xfId="13"/>
    <cellStyle name="標準_復習問題" xfId="1"/>
    <cellStyle name="標準_並列表Vlookup"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228601</xdr:colOff>
      <xdr:row>2</xdr:row>
      <xdr:rowOff>5441</xdr:rowOff>
    </xdr:from>
    <xdr:to>
      <xdr:col>10</xdr:col>
      <xdr:colOff>200025</xdr:colOff>
      <xdr:row>9</xdr:row>
      <xdr:rowOff>142874</xdr:rowOff>
    </xdr:to>
    <xdr:sp macro="" textlink="">
      <xdr:nvSpPr>
        <xdr:cNvPr id="1025" name="Text Box 1"/>
        <xdr:cNvSpPr txBox="1">
          <a:spLocks noChangeArrowheads="1"/>
        </xdr:cNvSpPr>
      </xdr:nvSpPr>
      <xdr:spPr bwMode="auto">
        <a:xfrm>
          <a:off x="5448301" y="348341"/>
          <a:ext cx="4705349" cy="1337583"/>
        </a:xfrm>
        <a:prstGeom prst="rect">
          <a:avLst/>
        </a:prstGeom>
        <a:solidFill>
          <a:srgbClr val="FFCC99"/>
        </a:solidFill>
        <a:ln w="9525">
          <a:solidFill>
            <a:schemeClr val="accent6">
              <a:lumMod val="75000"/>
            </a:schemeClr>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 VLOOKUP(</a:t>
          </a:r>
          <a:r>
            <a:rPr lang="ja-JP" altLang="en-US" sz="1400" b="1" i="0" u="none" strike="noStrike" baseline="0">
              <a:solidFill>
                <a:srgbClr val="006411"/>
              </a:solidFill>
              <a:latin typeface="ＭＳ Ｐゴシック"/>
              <a:ea typeface="ＭＳ Ｐゴシック"/>
            </a:rPr>
            <a:t>検索値</a:t>
          </a:r>
          <a:r>
            <a:rPr lang="ja-JP" altLang="en-US" sz="1400" b="1" i="0" u="none" strike="noStrike" baseline="0">
              <a:solidFill>
                <a:srgbClr val="000000"/>
              </a:solidFill>
              <a:latin typeface="ＭＳ Ｐゴシック"/>
              <a:ea typeface="ＭＳ Ｐゴシック"/>
            </a:rPr>
            <a:t>、</a:t>
          </a:r>
          <a:r>
            <a:rPr lang="ja-JP" altLang="en-US" sz="1400" b="1" i="0" u="none" strike="noStrike" baseline="0">
              <a:solidFill>
                <a:srgbClr val="0000D4"/>
              </a:solidFill>
              <a:latin typeface="ＭＳ Ｐゴシック"/>
              <a:ea typeface="ＭＳ Ｐゴシック"/>
            </a:rPr>
            <a:t>範囲</a:t>
          </a:r>
          <a:r>
            <a:rPr lang="ja-JP" altLang="en-US" sz="1400" b="1" i="0" u="none" strike="noStrike" baseline="0">
              <a:solidFill>
                <a:srgbClr val="000000"/>
              </a:solidFill>
              <a:latin typeface="ＭＳ Ｐゴシック"/>
              <a:ea typeface="ＭＳ Ｐゴシック"/>
            </a:rPr>
            <a:t>、</a:t>
          </a:r>
          <a:r>
            <a:rPr lang="ja-JP" altLang="en-US" sz="1400" b="1" i="0" u="none" strike="noStrike" baseline="0">
              <a:solidFill>
                <a:srgbClr val="DD0806"/>
              </a:solidFill>
              <a:latin typeface="ＭＳ Ｐゴシック"/>
              <a:ea typeface="ＭＳ Ｐゴシック"/>
            </a:rPr>
            <a:t>列番号</a:t>
          </a:r>
          <a:r>
            <a:rPr lang="ja-JP" altLang="en-US" sz="1400" b="1" i="0" u="none" strike="noStrike" baseline="0">
              <a:solidFill>
                <a:srgbClr val="000000"/>
              </a:solidFill>
              <a:latin typeface="ＭＳ Ｐゴシック"/>
              <a:ea typeface="ＭＳ Ｐゴシック"/>
            </a:rPr>
            <a:t>、</a:t>
          </a:r>
          <a:r>
            <a:rPr lang="ja-JP" altLang="en-US" sz="1400" b="1" i="0" u="none" strike="noStrike" baseline="0">
              <a:solidFill>
                <a:srgbClr val="FF9900"/>
              </a:solidFill>
              <a:latin typeface="ＭＳ Ｐゴシック"/>
              <a:ea typeface="ＭＳ Ｐゴシック"/>
            </a:rPr>
            <a:t>検索の型</a:t>
          </a:r>
          <a:r>
            <a:rPr lang="en-US" altLang="ja-JP" sz="1400" b="0"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　</a:t>
          </a:r>
          <a:r>
            <a:rPr lang="ja-JP" altLang="en-US" sz="1100" b="1" i="0" u="none" strike="noStrike" baseline="0">
              <a:solidFill>
                <a:srgbClr val="006411"/>
              </a:solidFill>
              <a:latin typeface="ＭＳ Ｐゴシック"/>
              <a:ea typeface="ＭＳ Ｐゴシック"/>
            </a:rPr>
            <a:t>検索値</a:t>
          </a:r>
          <a:r>
            <a:rPr lang="ja-JP" altLang="en-US" sz="1100" b="0" i="0" u="none" strike="noStrike" baseline="0">
              <a:solidFill>
                <a:srgbClr val="000000"/>
              </a:solidFill>
              <a:latin typeface="ＭＳ Ｐゴシック"/>
              <a:ea typeface="ＭＳ Ｐゴシック"/>
            </a:rPr>
            <a:t>を</a:t>
          </a:r>
          <a:r>
            <a:rPr lang="ja-JP" altLang="en-US" sz="1100" b="1" i="0" u="none" strike="noStrike" baseline="0">
              <a:solidFill>
                <a:srgbClr val="0000D4"/>
              </a:solidFill>
              <a:latin typeface="ＭＳ Ｐゴシック"/>
              <a:ea typeface="ＭＳ Ｐゴシック"/>
            </a:rPr>
            <a:t>範囲</a:t>
          </a:r>
          <a:r>
            <a:rPr lang="ja-JP" altLang="en-US" sz="1100" b="0" i="0" u="none" strike="noStrike" baseline="0">
              <a:solidFill>
                <a:srgbClr val="000000"/>
              </a:solidFill>
              <a:latin typeface="ＭＳ Ｐゴシック"/>
              <a:ea typeface="ＭＳ Ｐゴシック"/>
            </a:rPr>
            <a:t>（テーブル）の左端列から検索して、その値が存在する行のうち、左から</a:t>
          </a:r>
          <a:r>
            <a:rPr lang="ja-JP" altLang="en-US" sz="1100" b="1" i="0" u="none" strike="noStrike" baseline="0">
              <a:solidFill>
                <a:srgbClr val="DD0806"/>
              </a:solidFill>
              <a:latin typeface="ＭＳ Ｐゴシック"/>
              <a:ea typeface="ＭＳ Ｐゴシック"/>
            </a:rPr>
            <a:t>列番号</a:t>
          </a:r>
          <a:r>
            <a:rPr lang="ja-JP" altLang="en-US" sz="1100" b="0" i="0" u="none" strike="noStrike" baseline="0">
              <a:solidFill>
                <a:srgbClr val="000000"/>
              </a:solidFill>
              <a:latin typeface="ＭＳ Ｐゴシック"/>
              <a:ea typeface="ＭＳ Ｐゴシック"/>
            </a:rPr>
            <a:t>目の列に入力されているデータを取り出す</a:t>
          </a:r>
        </a:p>
      </xdr:txBody>
    </xdr:sp>
    <xdr:clientData/>
  </xdr:twoCellAnchor>
  <xdr:twoCellAnchor editAs="oneCell">
    <xdr:from>
      <xdr:col>0</xdr:col>
      <xdr:colOff>0</xdr:colOff>
      <xdr:row>15</xdr:row>
      <xdr:rowOff>95250</xdr:rowOff>
    </xdr:from>
    <xdr:to>
      <xdr:col>3</xdr:col>
      <xdr:colOff>85725</xdr:colOff>
      <xdr:row>35</xdr:row>
      <xdr:rowOff>28575</xdr:rowOff>
    </xdr:to>
    <xdr:pic>
      <xdr:nvPicPr>
        <xdr:cNvPr id="1029" name="Picture 5"/>
        <xdr:cNvPicPr>
          <a:picLocks noChangeAspect="1" noChangeArrowheads="1"/>
        </xdr:cNvPicPr>
      </xdr:nvPicPr>
      <xdr:blipFill>
        <a:blip xmlns:r="http://schemas.openxmlformats.org/officeDocument/2006/relationships" r:embed="rId1" cstate="print">
          <a:lum/>
        </a:blip>
        <a:srcRect/>
        <a:stretch>
          <a:fillRect/>
        </a:stretch>
      </xdr:blipFill>
      <xdr:spPr bwMode="auto">
        <a:xfrm>
          <a:off x="0" y="2667000"/>
          <a:ext cx="5305425" cy="3362325"/>
        </a:xfrm>
        <a:prstGeom prst="rect">
          <a:avLst/>
        </a:prstGeom>
        <a:noFill/>
        <a:ln w="1">
          <a:noFill/>
          <a:miter lim="800000"/>
          <a:headEnd/>
          <a:tailEnd type="none" w="med" len="med"/>
        </a:ln>
        <a:effectLst/>
      </xdr:spPr>
    </xdr:pic>
    <xdr:clientData/>
  </xdr:twoCellAnchor>
  <xdr:twoCellAnchor>
    <xdr:from>
      <xdr:col>3</xdr:col>
      <xdr:colOff>238126</xdr:colOff>
      <xdr:row>27</xdr:row>
      <xdr:rowOff>100691</xdr:rowOff>
    </xdr:from>
    <xdr:to>
      <xdr:col>10</xdr:col>
      <xdr:colOff>342900</xdr:colOff>
      <xdr:row>35</xdr:row>
      <xdr:rowOff>66674</xdr:rowOff>
    </xdr:to>
    <xdr:sp macro="" textlink="">
      <xdr:nvSpPr>
        <xdr:cNvPr id="4" name="Text Box 1"/>
        <xdr:cNvSpPr txBox="1">
          <a:spLocks noChangeArrowheads="1"/>
        </xdr:cNvSpPr>
      </xdr:nvSpPr>
      <xdr:spPr bwMode="auto">
        <a:xfrm>
          <a:off x="5457826" y="4729841"/>
          <a:ext cx="4838699" cy="1337583"/>
        </a:xfrm>
        <a:prstGeom prst="rect">
          <a:avLst/>
        </a:prstGeom>
        <a:solidFill>
          <a:srgbClr val="FFCC99"/>
        </a:solidFill>
        <a:ln w="9525">
          <a:solidFill>
            <a:schemeClr val="accent6">
              <a:lumMod val="75000"/>
            </a:schemeClr>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 IFERROR(</a:t>
          </a:r>
          <a:r>
            <a:rPr lang="ja-JP" altLang="en-US" sz="1400" b="1" i="0" u="none" strike="noStrike" baseline="0">
              <a:solidFill>
                <a:srgbClr val="006411"/>
              </a:solidFill>
              <a:latin typeface="ＭＳ Ｐゴシック"/>
              <a:ea typeface="ＭＳ Ｐゴシック"/>
            </a:rPr>
            <a:t>値</a:t>
          </a:r>
          <a:r>
            <a:rPr lang="ja-JP" altLang="en-US" sz="1400" b="1" i="0" u="none" strike="noStrike" baseline="0">
              <a:solidFill>
                <a:srgbClr val="000000"/>
              </a:solidFill>
              <a:latin typeface="ＭＳ Ｐゴシック"/>
              <a:ea typeface="ＭＳ Ｐゴシック"/>
            </a:rPr>
            <a:t>、</a:t>
          </a:r>
          <a:r>
            <a:rPr lang="ja-JP" altLang="en-US" sz="1400" b="1" i="0" u="none" strike="noStrike" baseline="0">
              <a:solidFill>
                <a:srgbClr val="FF0000"/>
              </a:solidFill>
              <a:latin typeface="ＭＳ Ｐゴシック"/>
              <a:ea typeface="ＭＳ Ｐゴシック"/>
            </a:rPr>
            <a:t>エラーの場合の値</a:t>
          </a:r>
          <a:r>
            <a:rPr lang="en-US" altLang="ja-JP" sz="1400" b="0"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　</a:t>
          </a:r>
          <a:r>
            <a:rPr lang="ja-JP" altLang="en-US" sz="1100" b="1" i="0" u="none" strike="noStrike" baseline="0">
              <a:solidFill>
                <a:srgbClr val="006411"/>
              </a:solidFill>
              <a:latin typeface="ＭＳ Ｐゴシック"/>
              <a:ea typeface="ＭＳ Ｐゴシック"/>
            </a:rPr>
            <a:t>値</a:t>
          </a:r>
          <a:r>
            <a:rPr lang="ja-JP" altLang="en-US" sz="1100" b="1" i="0" u="none" strike="noStrike" baseline="0">
              <a:solidFill>
                <a:sysClr val="windowText" lastClr="000000"/>
              </a:solidFill>
              <a:latin typeface="ＭＳ Ｐゴシック"/>
              <a:ea typeface="ＭＳ Ｐゴシック"/>
            </a:rPr>
            <a:t>がエラーの時には</a:t>
          </a:r>
          <a:r>
            <a:rPr lang="ja-JP" altLang="ja-JP" sz="1000" b="1" i="0" baseline="0">
              <a:solidFill>
                <a:srgbClr val="FF0000"/>
              </a:solidFill>
              <a:latin typeface="+mn-lt"/>
              <a:ea typeface="+mn-ea"/>
              <a:cs typeface="+mn-cs"/>
            </a:rPr>
            <a:t>エラーの場合の値</a:t>
          </a:r>
          <a:r>
            <a:rPr lang="ja-JP" altLang="en-US" sz="1000" b="1" i="0" baseline="0">
              <a:latin typeface="+mn-lt"/>
              <a:ea typeface="+mn-ea"/>
              <a:cs typeface="+mn-cs"/>
            </a:rPr>
            <a:t>を返す。エラーでなければ</a:t>
          </a:r>
          <a:r>
            <a:rPr lang="ja-JP" altLang="en-US" sz="1000" b="1" i="0" baseline="0">
              <a:solidFill>
                <a:schemeClr val="accent3">
                  <a:lumMod val="50000"/>
                </a:schemeClr>
              </a:solidFill>
              <a:latin typeface="+mn-lt"/>
              <a:ea typeface="+mn-ea"/>
              <a:cs typeface="+mn-cs"/>
            </a:rPr>
            <a:t>値</a:t>
          </a:r>
          <a:r>
            <a:rPr lang="ja-JP" altLang="en-US" sz="1000" b="1" i="0" baseline="0">
              <a:latin typeface="+mn-lt"/>
              <a:ea typeface="+mn-ea"/>
              <a:cs typeface="+mn-cs"/>
            </a:rPr>
            <a:t>をそのまま返す。</a:t>
          </a:r>
          <a:endParaRPr lang="ja-JP" altLang="en-US" sz="1100" b="0" i="0" u="none" strike="noStrike" baseline="0">
            <a:solidFill>
              <a:sysClr val="windowText" lastClr="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142875</xdr:rowOff>
    </xdr:from>
    <xdr:to>
      <xdr:col>9</xdr:col>
      <xdr:colOff>228600</xdr:colOff>
      <xdr:row>11</xdr:row>
      <xdr:rowOff>9525</xdr:rowOff>
    </xdr:to>
    <xdr:sp macro="" textlink="">
      <xdr:nvSpPr>
        <xdr:cNvPr id="2049" name="Text Box 1"/>
        <xdr:cNvSpPr txBox="1">
          <a:spLocks noChangeArrowheads="1"/>
        </xdr:cNvSpPr>
      </xdr:nvSpPr>
      <xdr:spPr bwMode="auto">
        <a:xfrm>
          <a:off x="590550" y="828675"/>
          <a:ext cx="4257675" cy="1066800"/>
        </a:xfrm>
        <a:prstGeom prst="rect">
          <a:avLst/>
        </a:prstGeom>
        <a:solidFill>
          <a:srgbClr val="FFCC99"/>
        </a:solidFill>
        <a:ln w="9525">
          <a:solidFill>
            <a:schemeClr val="accent6">
              <a:lumMod val="75000"/>
            </a:schemeClr>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 HLOOKUP(</a:t>
          </a:r>
          <a:r>
            <a:rPr lang="ja-JP" altLang="en-US" sz="1400" b="1" i="0" u="none" strike="noStrike" baseline="0">
              <a:solidFill>
                <a:srgbClr val="006411"/>
              </a:solidFill>
              <a:latin typeface="ＭＳ Ｐゴシック"/>
              <a:ea typeface="ＭＳ Ｐゴシック"/>
            </a:rPr>
            <a:t>検索値</a:t>
          </a:r>
          <a:r>
            <a:rPr lang="ja-JP" altLang="en-US" sz="1400" b="1" i="0" u="none" strike="noStrike" baseline="0">
              <a:solidFill>
                <a:srgbClr val="000000"/>
              </a:solidFill>
              <a:latin typeface="ＭＳ Ｐゴシック"/>
              <a:ea typeface="ＭＳ Ｐゴシック"/>
            </a:rPr>
            <a:t>、</a:t>
          </a:r>
          <a:r>
            <a:rPr lang="ja-JP" altLang="en-US" sz="1400" b="1" i="0" u="none" strike="noStrike" baseline="0">
              <a:solidFill>
                <a:srgbClr val="0000D4"/>
              </a:solidFill>
              <a:latin typeface="ＭＳ Ｐゴシック"/>
              <a:ea typeface="ＭＳ Ｐゴシック"/>
            </a:rPr>
            <a:t>範囲</a:t>
          </a:r>
          <a:r>
            <a:rPr lang="ja-JP" altLang="en-US" sz="1400" b="1" i="0" u="none" strike="noStrike" baseline="0">
              <a:solidFill>
                <a:srgbClr val="000000"/>
              </a:solidFill>
              <a:latin typeface="ＭＳ Ｐゴシック"/>
              <a:ea typeface="ＭＳ Ｐゴシック"/>
            </a:rPr>
            <a:t>、</a:t>
          </a:r>
          <a:r>
            <a:rPr lang="ja-JP" altLang="en-US" sz="1400" b="1" i="0" u="none" strike="noStrike" baseline="0">
              <a:solidFill>
                <a:srgbClr val="DD0806"/>
              </a:solidFill>
              <a:latin typeface="ＭＳ Ｐゴシック"/>
              <a:ea typeface="ＭＳ Ｐゴシック"/>
            </a:rPr>
            <a:t>行番号</a:t>
          </a:r>
          <a:r>
            <a:rPr lang="ja-JP" altLang="en-US" sz="1400" b="1" i="0" u="none" strike="noStrike" baseline="0">
              <a:solidFill>
                <a:srgbClr val="000000"/>
              </a:solidFill>
              <a:latin typeface="ＭＳ Ｐゴシック"/>
              <a:ea typeface="ＭＳ Ｐゴシック"/>
            </a:rPr>
            <a:t>、</a:t>
          </a:r>
          <a:r>
            <a:rPr lang="ja-JP" altLang="en-US" sz="1400" b="1" i="0" u="none" strike="noStrike" baseline="0">
              <a:solidFill>
                <a:srgbClr val="FF9900"/>
              </a:solidFill>
              <a:latin typeface="ＭＳ Ｐゴシック"/>
              <a:ea typeface="ＭＳ Ｐゴシック"/>
            </a:rPr>
            <a:t>検索の型</a:t>
          </a:r>
          <a:r>
            <a:rPr lang="en-US" altLang="ja-JP" sz="1400" b="0"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　</a:t>
          </a:r>
          <a:r>
            <a:rPr lang="ja-JP" altLang="en-US" sz="1100" b="1" i="0" u="none" strike="noStrike" baseline="0">
              <a:solidFill>
                <a:srgbClr val="006411"/>
              </a:solidFill>
              <a:latin typeface="ＭＳ Ｐゴシック"/>
              <a:ea typeface="ＭＳ Ｐゴシック"/>
            </a:rPr>
            <a:t>検索値</a:t>
          </a:r>
          <a:r>
            <a:rPr lang="ja-JP" altLang="en-US" sz="1100" b="0" i="0" u="none" strike="noStrike" baseline="0">
              <a:solidFill>
                <a:srgbClr val="000000"/>
              </a:solidFill>
              <a:latin typeface="ＭＳ Ｐゴシック"/>
              <a:ea typeface="ＭＳ Ｐゴシック"/>
            </a:rPr>
            <a:t>を</a:t>
          </a:r>
          <a:r>
            <a:rPr lang="ja-JP" altLang="en-US" sz="1100" b="1" i="0" u="none" strike="noStrike" baseline="0">
              <a:solidFill>
                <a:srgbClr val="0000D4"/>
              </a:solidFill>
              <a:latin typeface="ＭＳ Ｐゴシック"/>
              <a:ea typeface="ＭＳ Ｐゴシック"/>
            </a:rPr>
            <a:t>範囲</a:t>
          </a:r>
          <a:r>
            <a:rPr lang="ja-JP" altLang="en-US" sz="1100" b="0" i="0" u="none" strike="noStrike" baseline="0">
              <a:solidFill>
                <a:srgbClr val="000000"/>
              </a:solidFill>
              <a:latin typeface="ＭＳ Ｐゴシック"/>
              <a:ea typeface="ＭＳ Ｐゴシック"/>
            </a:rPr>
            <a:t>（テーブル）の上から検索して、その値が存在する列のうち、上から</a:t>
          </a:r>
          <a:r>
            <a:rPr lang="ja-JP" altLang="en-US" sz="1100" b="1" i="0" u="none" strike="noStrike" baseline="0">
              <a:solidFill>
                <a:srgbClr val="DD0806"/>
              </a:solidFill>
              <a:latin typeface="ＭＳ Ｐゴシック"/>
              <a:ea typeface="ＭＳ Ｐゴシック"/>
            </a:rPr>
            <a:t>行番号</a:t>
          </a:r>
          <a:r>
            <a:rPr lang="ja-JP" altLang="en-US" sz="1100" b="0" i="0" u="none" strike="noStrike" baseline="0">
              <a:solidFill>
                <a:srgbClr val="000000"/>
              </a:solidFill>
              <a:latin typeface="ＭＳ Ｐゴシック"/>
              <a:ea typeface="ＭＳ Ｐゴシック"/>
            </a:rPr>
            <a:t>目の行に入力されているデータを取り出す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276225</xdr:colOff>
      <xdr:row>18</xdr:row>
      <xdr:rowOff>76200</xdr:rowOff>
    </xdr:from>
    <xdr:to>
      <xdr:col>5</xdr:col>
      <xdr:colOff>628650</xdr:colOff>
      <xdr:row>26</xdr:row>
      <xdr:rowOff>19050</xdr:rowOff>
    </xdr:to>
    <xdr:sp macro="" textlink="">
      <xdr:nvSpPr>
        <xdr:cNvPr id="2" name="テキスト ボックス 1"/>
        <xdr:cNvSpPr txBox="1"/>
      </xdr:nvSpPr>
      <xdr:spPr>
        <a:xfrm>
          <a:off x="276225" y="3162300"/>
          <a:ext cx="4152900" cy="13144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ある一戸建て住宅の部屋ごとの広さを畳の枚数で計りたい。</a:t>
          </a:r>
          <a:endParaRPr kumimoji="1" lang="en-US" altLang="ja-JP" sz="1100"/>
        </a:p>
        <a:p>
          <a:r>
            <a:rPr kumimoji="1" lang="ja-JP" altLang="en-US" sz="1100"/>
            <a:t>しかし畳の広さは規格によって異なっている。</a:t>
          </a:r>
          <a:endParaRPr kumimoji="1" lang="en-US" altLang="ja-JP" sz="1100"/>
        </a:p>
        <a:p>
          <a:r>
            <a:rPr kumimoji="1" lang="ja-JP" altLang="en-US" sz="1100"/>
            <a:t>規格表より、指定した規格に基づいた部屋の広さを表示できるように表を完成させよ。</a:t>
          </a:r>
          <a:endParaRPr kumimoji="1" lang="en-US" altLang="ja-JP" sz="1100"/>
        </a:p>
      </xdr:txBody>
    </xdr:sp>
    <xdr:clientData/>
  </xdr:twoCellAnchor>
  <xdr:twoCellAnchor editAs="oneCell">
    <xdr:from>
      <xdr:col>8</xdr:col>
      <xdr:colOff>0</xdr:colOff>
      <xdr:row>0</xdr:row>
      <xdr:rowOff>19050</xdr:rowOff>
    </xdr:from>
    <xdr:to>
      <xdr:col>15</xdr:col>
      <xdr:colOff>533400</xdr:colOff>
      <xdr:row>15</xdr:row>
      <xdr:rowOff>47625</xdr:rowOff>
    </xdr:to>
    <xdr:pic>
      <xdr:nvPicPr>
        <xdr:cNvPr id="1029" name="Picture 5"/>
        <xdr:cNvPicPr>
          <a:picLocks noChangeAspect="1" noChangeArrowheads="1"/>
        </xdr:cNvPicPr>
      </xdr:nvPicPr>
      <xdr:blipFill>
        <a:blip xmlns:r="http://schemas.openxmlformats.org/officeDocument/2006/relationships" r:embed="rId1" cstate="print">
          <a:lum/>
        </a:blip>
        <a:srcRect/>
        <a:stretch>
          <a:fillRect/>
        </a:stretch>
      </xdr:blipFill>
      <xdr:spPr bwMode="auto">
        <a:xfrm>
          <a:off x="6143625" y="19050"/>
          <a:ext cx="5391150" cy="2600325"/>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11</xdr:row>
      <xdr:rowOff>0</xdr:rowOff>
    </xdr:from>
    <xdr:to>
      <xdr:col>11</xdr:col>
      <xdr:colOff>76200</xdr:colOff>
      <xdr:row>18</xdr:row>
      <xdr:rowOff>114300</xdr:rowOff>
    </xdr:to>
    <xdr:sp macro="" textlink="">
      <xdr:nvSpPr>
        <xdr:cNvPr id="2" name="テキスト ボックス 1"/>
        <xdr:cNvSpPr txBox="1"/>
      </xdr:nvSpPr>
      <xdr:spPr>
        <a:xfrm>
          <a:off x="3609975" y="1885950"/>
          <a:ext cx="4152900" cy="13144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右受講クラス会場対応表より受講クラスから会場が自動的に入力されるように数式を入力せよ</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9</xdr:row>
      <xdr:rowOff>0</xdr:rowOff>
    </xdr:from>
    <xdr:to>
      <xdr:col>11</xdr:col>
      <xdr:colOff>95250</xdr:colOff>
      <xdr:row>16</xdr:row>
      <xdr:rowOff>114300</xdr:rowOff>
    </xdr:to>
    <xdr:sp macro="" textlink="">
      <xdr:nvSpPr>
        <xdr:cNvPr id="2" name="テキスト ボックス 1"/>
        <xdr:cNvSpPr txBox="1"/>
      </xdr:nvSpPr>
      <xdr:spPr>
        <a:xfrm>
          <a:off x="3581400" y="1543050"/>
          <a:ext cx="4152900" cy="13144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右得点コース対応表より得点からコースが自動的に入力されるように数式を入力せよ</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323850</xdr:colOff>
      <xdr:row>4</xdr:row>
      <xdr:rowOff>114300</xdr:rowOff>
    </xdr:from>
    <xdr:to>
      <xdr:col>18</xdr:col>
      <xdr:colOff>400050</xdr:colOff>
      <xdr:row>14</xdr:row>
      <xdr:rowOff>142875</xdr:rowOff>
    </xdr:to>
    <xdr:pic>
      <xdr:nvPicPr>
        <xdr:cNvPr id="1027"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8229600" y="800100"/>
          <a:ext cx="2819400" cy="1743075"/>
        </a:xfrm>
        <a:prstGeom prst="rect">
          <a:avLst/>
        </a:prstGeom>
        <a:noFill/>
        <a:ln w="1">
          <a:noFill/>
          <a:miter lim="800000"/>
          <a:headEnd/>
          <a:tailEnd type="none" w="med" len="med"/>
        </a:ln>
        <a:effec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285749</xdr:colOff>
      <xdr:row>14</xdr:row>
      <xdr:rowOff>76201</xdr:rowOff>
    </xdr:from>
    <xdr:to>
      <xdr:col>5</xdr:col>
      <xdr:colOff>228599</xdr:colOff>
      <xdr:row>19</xdr:row>
      <xdr:rowOff>1</xdr:rowOff>
    </xdr:to>
    <xdr:sp macro="" textlink="">
      <xdr:nvSpPr>
        <xdr:cNvPr id="6145" name="Text Box 1"/>
        <xdr:cNvSpPr txBox="1">
          <a:spLocks noChangeArrowheads="1"/>
        </xdr:cNvSpPr>
      </xdr:nvSpPr>
      <xdr:spPr bwMode="auto">
        <a:xfrm>
          <a:off x="1000124" y="2505076"/>
          <a:ext cx="3629025" cy="781050"/>
        </a:xfrm>
        <a:prstGeom prst="rect">
          <a:avLst/>
        </a:prstGeom>
        <a:solidFill>
          <a:schemeClr val="accent1">
            <a:lumMod val="20000"/>
            <a:lumOff val="80000"/>
          </a:schemeClr>
        </a:solidFill>
        <a:ln w="9525">
          <a:solidFill>
            <a:schemeClr val="accent1">
              <a:lumMod val="60000"/>
              <a:lumOff val="40000"/>
            </a:schemeClr>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「学生番号」欄に</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から</a:t>
          </a: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までの値が入力されれば名前と性別が自動的に入力されるように数式を設定せよ。</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検索値の大小で場合分け、</a:t>
          </a:r>
          <a:r>
            <a:rPr lang="en-US" altLang="ja-JP" sz="1100" b="1" i="0" u="none" strike="noStrike" baseline="0">
              <a:solidFill>
                <a:schemeClr val="accent6">
                  <a:lumMod val="75000"/>
                </a:schemeClr>
              </a:solidFill>
              <a:latin typeface="ＭＳ Ｐゴシック"/>
              <a:ea typeface="ＭＳ Ｐゴシック"/>
            </a:rPr>
            <a:t>IFERROR</a:t>
          </a:r>
          <a:r>
            <a:rPr lang="ja-JP" altLang="en-US" sz="1100" b="0" i="0" u="none" strike="noStrike" baseline="0">
              <a:solidFill>
                <a:srgbClr val="000000"/>
              </a:solidFill>
              <a:latin typeface="ＭＳ Ｐゴシック"/>
              <a:ea typeface="ＭＳ Ｐゴシック"/>
            </a:rPr>
            <a:t>関数を用いる、など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C8"/>
  <sheetViews>
    <sheetView workbookViewId="0">
      <selection activeCell="A9" sqref="A9"/>
    </sheetView>
  </sheetViews>
  <sheetFormatPr defaultRowHeight="13.5"/>
  <cols>
    <col min="1" max="1" width="19.875" style="34" customWidth="1"/>
    <col min="2" max="3" width="33.25" style="34" customWidth="1"/>
    <col min="4" max="16384" width="9" style="34"/>
  </cols>
  <sheetData>
    <row r="1" spans="1:3" ht="18" customHeight="1">
      <c r="A1" s="31"/>
      <c r="B1" s="32" t="s">
        <v>77</v>
      </c>
      <c r="C1" s="33" t="s">
        <v>78</v>
      </c>
    </row>
    <row r="2" spans="1:3" ht="280.5" customHeight="1">
      <c r="A2" s="31" t="s">
        <v>79</v>
      </c>
      <c r="B2" s="40"/>
      <c r="C2" s="40"/>
    </row>
    <row r="4" spans="1:3">
      <c r="A4" s="34" t="s">
        <v>96</v>
      </c>
    </row>
    <row r="5" spans="1:3">
      <c r="A5" s="39" t="s">
        <v>98</v>
      </c>
    </row>
    <row r="6" spans="1:3">
      <c r="A6" s="34" t="s">
        <v>97</v>
      </c>
    </row>
    <row r="7" spans="1:3">
      <c r="A7" s="34" t="s">
        <v>99</v>
      </c>
    </row>
    <row r="8" spans="1:3">
      <c r="A8" s="34" t="s">
        <v>102</v>
      </c>
    </row>
  </sheetData>
  <phoneticPr fontId="4"/>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sheetPr codeName="Sheet2"/>
  <dimension ref="A1:C14"/>
  <sheetViews>
    <sheetView tabSelected="1" zoomScaleNormal="100" workbookViewId="0">
      <selection activeCell="H18" sqref="H18"/>
    </sheetView>
  </sheetViews>
  <sheetFormatPr defaultColWidth="8.875" defaultRowHeight="13.5"/>
  <cols>
    <col min="1" max="1" width="8.875" customWidth="1"/>
    <col min="2" max="2" width="31.5" customWidth="1"/>
    <col min="3" max="3" width="28.125" bestFit="1" customWidth="1"/>
  </cols>
  <sheetData>
    <row r="1" spans="1:3">
      <c r="A1" s="59" t="s">
        <v>33</v>
      </c>
      <c r="B1" s="60" t="s">
        <v>38</v>
      </c>
      <c r="C1" s="59" t="s">
        <v>35</v>
      </c>
    </row>
    <row r="2" spans="1:3">
      <c r="A2" s="1">
        <v>30001</v>
      </c>
      <c r="B2" s="36" t="s">
        <v>40</v>
      </c>
      <c r="C2" s="1" t="s">
        <v>36</v>
      </c>
    </row>
    <row r="3" spans="1:3">
      <c r="A3" s="1">
        <v>30002</v>
      </c>
      <c r="B3" s="36" t="s">
        <v>39</v>
      </c>
      <c r="C3" s="1" t="s">
        <v>37</v>
      </c>
    </row>
    <row r="4" spans="1:3">
      <c r="A4" s="1">
        <v>30003</v>
      </c>
      <c r="B4" s="36" t="s">
        <v>90</v>
      </c>
      <c r="C4" s="1" t="s">
        <v>36</v>
      </c>
    </row>
    <row r="5" spans="1:3">
      <c r="A5" s="1">
        <v>30004</v>
      </c>
      <c r="B5" s="36" t="s">
        <v>89</v>
      </c>
      <c r="C5" s="1" t="s">
        <v>36</v>
      </c>
    </row>
    <row r="6" spans="1:3">
      <c r="A6" s="1">
        <v>30005</v>
      </c>
      <c r="B6" s="36" t="s">
        <v>42</v>
      </c>
      <c r="C6" s="1" t="s">
        <v>36</v>
      </c>
    </row>
    <row r="7" spans="1:3">
      <c r="A7" s="1">
        <v>30006</v>
      </c>
      <c r="B7" s="36" t="s">
        <v>41</v>
      </c>
      <c r="C7" s="1" t="s">
        <v>37</v>
      </c>
    </row>
    <row r="8" spans="1:3">
      <c r="A8" s="1">
        <v>30007</v>
      </c>
      <c r="B8" s="36" t="s">
        <v>88</v>
      </c>
      <c r="C8" s="1" t="s">
        <v>36</v>
      </c>
    </row>
    <row r="9" spans="1:3">
      <c r="A9" s="1">
        <v>30008</v>
      </c>
      <c r="B9" s="36" t="s">
        <v>87</v>
      </c>
      <c r="C9" s="1" t="s">
        <v>36</v>
      </c>
    </row>
    <row r="10" spans="1:3">
      <c r="A10" s="1">
        <v>30009</v>
      </c>
      <c r="B10" s="36" t="s">
        <v>86</v>
      </c>
      <c r="C10" s="1" t="s">
        <v>37</v>
      </c>
    </row>
    <row r="11" spans="1:3">
      <c r="A11" s="20"/>
    </row>
    <row r="13" spans="1:3">
      <c r="A13" s="59" t="s">
        <v>33</v>
      </c>
      <c r="B13" s="60" t="s">
        <v>38</v>
      </c>
      <c r="C13" s="59" t="s">
        <v>35</v>
      </c>
    </row>
    <row r="14" spans="1:3">
      <c r="A14" s="75"/>
      <c r="B14" s="74"/>
      <c r="C14" s="74"/>
    </row>
  </sheetData>
  <phoneticPr fontId="4"/>
  <pageMargins left="0.78700000000000003" right="0.78700000000000003" top="0.98399999999999999" bottom="0.98399999999999999" header="0.51200000000000001" footer="0.51200000000000001"/>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sheetPr codeName="Sheet3"/>
  <dimension ref="A1:I3"/>
  <sheetViews>
    <sheetView zoomScaleNormal="100" workbookViewId="0">
      <selection activeCell="J21" sqref="J21"/>
    </sheetView>
  </sheetViews>
  <sheetFormatPr defaultColWidth="8.875" defaultRowHeight="13.5"/>
  <cols>
    <col min="1" max="1" width="9.5" customWidth="1"/>
    <col min="2" max="6" width="5.875" customWidth="1"/>
    <col min="7" max="7" width="5.75" customWidth="1"/>
    <col min="9" max="9" width="19.5" customWidth="1"/>
  </cols>
  <sheetData>
    <row r="1" spans="1:9">
      <c r="A1" s="35" t="s">
        <v>33</v>
      </c>
      <c r="B1" s="1">
        <v>30001</v>
      </c>
      <c r="C1" s="1">
        <v>30002</v>
      </c>
      <c r="D1" s="1">
        <v>30003</v>
      </c>
      <c r="E1" s="1">
        <v>30004</v>
      </c>
      <c r="F1" s="1">
        <v>30005</v>
      </c>
      <c r="H1" s="35" t="s">
        <v>33</v>
      </c>
      <c r="I1" s="75"/>
    </row>
    <row r="2" spans="1:9">
      <c r="A2" s="35" t="s">
        <v>38</v>
      </c>
      <c r="B2" s="36" t="s">
        <v>93</v>
      </c>
      <c r="C2" s="36" t="s">
        <v>92</v>
      </c>
      <c r="D2" s="36" t="s">
        <v>40</v>
      </c>
      <c r="E2" s="36" t="s">
        <v>39</v>
      </c>
      <c r="F2" s="36" t="s">
        <v>91</v>
      </c>
      <c r="H2" s="37" t="s">
        <v>38</v>
      </c>
      <c r="I2" s="65"/>
    </row>
    <row r="3" spans="1:9">
      <c r="A3" s="35" t="s">
        <v>35</v>
      </c>
      <c r="B3" s="1" t="s">
        <v>36</v>
      </c>
      <c r="C3" s="1" t="s">
        <v>37</v>
      </c>
      <c r="D3" s="1" t="s">
        <v>36</v>
      </c>
      <c r="E3" s="1" t="s">
        <v>36</v>
      </c>
      <c r="F3" s="1" t="s">
        <v>36</v>
      </c>
      <c r="H3" s="35" t="s">
        <v>35</v>
      </c>
      <c r="I3" s="64"/>
    </row>
  </sheetData>
  <phoneticPr fontId="4"/>
  <pageMargins left="0.78700000000000003" right="0.78700000000000003" top="0.98399999999999999" bottom="0.98399999999999999" header="0.51200000000000001" footer="0.51200000000000001"/>
  <headerFooter alignWithMargins="0"/>
  <drawing r:id="rId1"/>
</worksheet>
</file>

<file path=xl/worksheets/sheet4.xml><?xml version="1.0" encoding="utf-8"?>
<worksheet xmlns="http://schemas.openxmlformats.org/spreadsheetml/2006/main" xmlns:r="http://schemas.openxmlformats.org/officeDocument/2006/relationships">
  <sheetPr codeName="Sheet4"/>
  <dimension ref="A1:I19"/>
  <sheetViews>
    <sheetView workbookViewId="0">
      <selection activeCell="E11" sqref="E11"/>
    </sheetView>
  </sheetViews>
  <sheetFormatPr defaultRowHeight="13.5"/>
  <cols>
    <col min="1" max="1" width="9.75" style="24" customWidth="1"/>
    <col min="2" max="2" width="9.5" style="24" customWidth="1"/>
    <col min="3" max="3" width="10.125" style="24" customWidth="1"/>
    <col min="4" max="4" width="10.25" style="24" customWidth="1"/>
    <col min="5" max="8" width="10.25" style="24" bestFit="1" customWidth="1"/>
    <col min="9" max="9" width="9.75" style="24" customWidth="1"/>
    <col min="10" max="16384" width="9" style="24"/>
  </cols>
  <sheetData>
    <row r="1" spans="1:9">
      <c r="A1" s="23"/>
      <c r="B1" s="81" t="s">
        <v>56</v>
      </c>
      <c r="C1" s="81"/>
      <c r="D1" s="81"/>
      <c r="E1" s="81" t="s">
        <v>57</v>
      </c>
      <c r="F1" s="81"/>
      <c r="G1" s="81"/>
      <c r="H1" s="28"/>
      <c r="I1" s="28"/>
    </row>
    <row r="2" spans="1:9">
      <c r="A2" s="61" t="s">
        <v>58</v>
      </c>
      <c r="B2" s="62" t="s">
        <v>59</v>
      </c>
      <c r="C2" s="63" t="s">
        <v>65</v>
      </c>
      <c r="D2" s="62" t="s">
        <v>69</v>
      </c>
      <c r="E2" s="62" t="s">
        <v>70</v>
      </c>
      <c r="F2" s="62" t="s">
        <v>71</v>
      </c>
      <c r="G2" s="62" t="s">
        <v>72</v>
      </c>
    </row>
    <row r="3" spans="1:9">
      <c r="A3" s="29" t="s">
        <v>67</v>
      </c>
      <c r="B3" s="25">
        <f>800+5420</f>
        <v>6220</v>
      </c>
      <c r="C3" s="23">
        <v>4000</v>
      </c>
      <c r="D3" s="23">
        <v>3920</v>
      </c>
      <c r="E3" s="23">
        <f>2660+1000</f>
        <v>3660</v>
      </c>
      <c r="F3" s="23">
        <f>1860+800</f>
        <v>2660</v>
      </c>
      <c r="G3" s="23">
        <v>5420</v>
      </c>
    </row>
    <row r="4" spans="1:9">
      <c r="A4" s="29" t="s">
        <v>68</v>
      </c>
      <c r="B4" s="25">
        <v>2600</v>
      </c>
      <c r="C4" s="23">
        <v>4300</v>
      </c>
      <c r="D4" s="23">
        <f>3600+780</f>
        <v>4380</v>
      </c>
      <c r="E4" s="23">
        <v>4500</v>
      </c>
      <c r="F4" s="23">
        <v>4500</v>
      </c>
      <c r="G4" s="23">
        <v>2600</v>
      </c>
    </row>
    <row r="5" spans="1:9">
      <c r="A5" s="29" t="s">
        <v>66</v>
      </c>
      <c r="B5" s="68"/>
      <c r="C5" s="70"/>
      <c r="D5" s="70"/>
      <c r="E5" s="70"/>
      <c r="F5" s="70"/>
      <c r="G5" s="70"/>
    </row>
    <row r="6" spans="1:9">
      <c r="A6" s="29" t="s">
        <v>60</v>
      </c>
      <c r="B6" s="69"/>
      <c r="C6" s="71"/>
      <c r="D6" s="71"/>
      <c r="E6" s="71"/>
      <c r="F6" s="71"/>
      <c r="G6" s="71"/>
    </row>
    <row r="8" spans="1:9">
      <c r="A8" s="30" t="s">
        <v>76</v>
      </c>
    </row>
    <row r="9" spans="1:9">
      <c r="A9" s="61" t="s">
        <v>73</v>
      </c>
      <c r="B9" s="76"/>
    </row>
    <row r="10" spans="1:9">
      <c r="A10" s="29" t="s">
        <v>74</v>
      </c>
      <c r="B10" s="68"/>
    </row>
    <row r="11" spans="1:9">
      <c r="B11" s="26"/>
    </row>
    <row r="12" spans="1:9">
      <c r="B12" s="26"/>
    </row>
    <row r="13" spans="1:9">
      <c r="A13" s="24" t="s">
        <v>75</v>
      </c>
    </row>
    <row r="14" spans="1:9">
      <c r="A14" s="61" t="s">
        <v>62</v>
      </c>
      <c r="B14" s="61" t="s">
        <v>63</v>
      </c>
      <c r="C14" s="61" t="s">
        <v>61</v>
      </c>
      <c r="D14" s="61" t="s">
        <v>64</v>
      </c>
    </row>
    <row r="15" spans="1:9">
      <c r="A15" s="25">
        <f>1735*855</f>
        <v>1483425</v>
      </c>
      <c r="B15" s="25">
        <f>1757*879</f>
        <v>1544403</v>
      </c>
      <c r="C15" s="25">
        <f>1818*909</f>
        <v>1652562</v>
      </c>
      <c r="D15" s="25">
        <f>1909*959</f>
        <v>1830731</v>
      </c>
    </row>
    <row r="16" spans="1:9">
      <c r="C16" s="26"/>
    </row>
    <row r="17" spans="3:4">
      <c r="C17" s="26"/>
    </row>
    <row r="18" spans="3:4">
      <c r="C18" s="26"/>
      <c r="D18" s="26"/>
    </row>
    <row r="19" spans="3:4">
      <c r="C19" s="27"/>
      <c r="D19" s="27"/>
    </row>
  </sheetData>
  <mergeCells count="2">
    <mergeCell ref="B1:D1"/>
    <mergeCell ref="E1:G1"/>
  </mergeCells>
  <phoneticPr fontId="7"/>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Sheet5"/>
  <dimension ref="A1:G16"/>
  <sheetViews>
    <sheetView zoomScaleNormal="100" workbookViewId="0">
      <selection activeCell="E3" sqref="E3"/>
    </sheetView>
  </sheetViews>
  <sheetFormatPr defaultColWidth="8.875" defaultRowHeight="13.5"/>
  <cols>
    <col min="1" max="1" width="8.75" customWidth="1"/>
    <col min="2" max="2" width="11.625" customWidth="1"/>
    <col min="5" max="5" width="9.25" customWidth="1"/>
    <col min="6" max="6" width="9.125" customWidth="1"/>
  </cols>
  <sheetData>
    <row r="1" spans="1:7">
      <c r="A1" s="59" t="s">
        <v>33</v>
      </c>
      <c r="B1" s="59" t="s">
        <v>38</v>
      </c>
      <c r="C1" s="59" t="s">
        <v>43</v>
      </c>
      <c r="D1" s="59" t="s">
        <v>44</v>
      </c>
      <c r="F1" s="59" t="s">
        <v>43</v>
      </c>
      <c r="G1" s="59" t="s">
        <v>44</v>
      </c>
    </row>
    <row r="2" spans="1:7">
      <c r="A2" s="1">
        <v>1</v>
      </c>
      <c r="B2" s="36" t="s">
        <v>40</v>
      </c>
      <c r="C2" s="80">
        <v>10</v>
      </c>
      <c r="D2" s="65"/>
      <c r="F2" s="1">
        <v>10</v>
      </c>
      <c r="G2" s="1" t="s">
        <v>45</v>
      </c>
    </row>
    <row r="3" spans="1:7">
      <c r="A3" s="1">
        <v>2</v>
      </c>
      <c r="B3" s="36" t="s">
        <v>39</v>
      </c>
      <c r="C3" s="80">
        <v>60</v>
      </c>
      <c r="D3" s="1"/>
      <c r="F3" s="1">
        <v>20</v>
      </c>
      <c r="G3" s="1" t="s">
        <v>46</v>
      </c>
    </row>
    <row r="4" spans="1:7">
      <c r="A4" s="1">
        <v>3</v>
      </c>
      <c r="B4" s="36" t="s">
        <v>89</v>
      </c>
      <c r="C4" s="80">
        <v>60</v>
      </c>
      <c r="D4" s="1"/>
      <c r="F4" s="1">
        <v>30</v>
      </c>
      <c r="G4" s="1" t="s">
        <v>47</v>
      </c>
    </row>
    <row r="5" spans="1:7">
      <c r="A5" s="1">
        <v>4</v>
      </c>
      <c r="B5" s="36" t="s">
        <v>41</v>
      </c>
      <c r="C5" s="80">
        <v>40</v>
      </c>
      <c r="D5" s="1"/>
      <c r="F5" s="1">
        <v>40</v>
      </c>
      <c r="G5" s="1" t="s">
        <v>48</v>
      </c>
    </row>
    <row r="6" spans="1:7">
      <c r="A6" s="1">
        <v>5</v>
      </c>
      <c r="B6" s="36" t="s">
        <v>88</v>
      </c>
      <c r="C6" s="80">
        <v>50</v>
      </c>
      <c r="D6" s="1"/>
      <c r="F6" s="1">
        <v>50</v>
      </c>
      <c r="G6" s="1" t="s">
        <v>49</v>
      </c>
    </row>
    <row r="7" spans="1:7">
      <c r="A7" s="1">
        <v>6</v>
      </c>
      <c r="B7" s="36" t="s">
        <v>87</v>
      </c>
      <c r="C7" s="80">
        <v>60</v>
      </c>
      <c r="D7" s="1"/>
      <c r="F7" s="1">
        <v>60</v>
      </c>
      <c r="G7" s="1" t="s">
        <v>50</v>
      </c>
    </row>
    <row r="8" spans="1:7">
      <c r="A8" s="1">
        <v>7</v>
      </c>
      <c r="B8" s="36" t="s">
        <v>86</v>
      </c>
      <c r="C8" s="80">
        <v>10</v>
      </c>
      <c r="D8" s="1"/>
    </row>
    <row r="9" spans="1:7">
      <c r="A9" s="1">
        <v>8</v>
      </c>
      <c r="B9" s="38" t="s">
        <v>85</v>
      </c>
      <c r="C9" s="80">
        <v>20</v>
      </c>
      <c r="D9" s="1"/>
    </row>
    <row r="10" spans="1:7">
      <c r="A10" s="1">
        <v>9</v>
      </c>
      <c r="B10" s="38" t="s">
        <v>83</v>
      </c>
      <c r="C10" s="80">
        <v>30</v>
      </c>
      <c r="D10" s="1"/>
    </row>
    <row r="11" spans="1:7">
      <c r="A11" s="1">
        <v>10</v>
      </c>
      <c r="B11" s="38" t="s">
        <v>84</v>
      </c>
      <c r="C11" s="80">
        <v>30</v>
      </c>
      <c r="D11" s="1"/>
    </row>
    <row r="12" spans="1:7">
      <c r="A12" s="1">
        <v>11</v>
      </c>
      <c r="B12" s="38" t="s">
        <v>82</v>
      </c>
      <c r="C12" s="80">
        <v>40</v>
      </c>
      <c r="D12" s="1"/>
    </row>
    <row r="13" spans="1:7">
      <c r="A13" s="1">
        <v>12</v>
      </c>
      <c r="B13" s="38" t="s">
        <v>81</v>
      </c>
      <c r="C13" s="80">
        <v>40</v>
      </c>
      <c r="D13" s="1"/>
    </row>
    <row r="14" spans="1:7">
      <c r="A14" s="1">
        <v>13</v>
      </c>
      <c r="B14" s="38" t="s">
        <v>80</v>
      </c>
      <c r="C14" s="80">
        <v>50</v>
      </c>
      <c r="D14" s="1"/>
    </row>
    <row r="15" spans="1:7">
      <c r="A15" s="1">
        <v>14</v>
      </c>
      <c r="B15" s="38" t="s">
        <v>94</v>
      </c>
      <c r="C15" s="80">
        <v>50</v>
      </c>
      <c r="D15" s="1"/>
    </row>
    <row r="16" spans="1:7">
      <c r="A16" s="1">
        <v>15</v>
      </c>
      <c r="B16" s="38" t="s">
        <v>95</v>
      </c>
      <c r="C16" s="80">
        <v>10</v>
      </c>
      <c r="D16" s="1"/>
    </row>
  </sheetData>
  <phoneticPr fontId="4"/>
  <pageMargins left="0.78700000000000003" right="0.78700000000000003" top="0.98399999999999999" bottom="0.98399999999999999" header="0.51200000000000001" footer="0.51200000000000001"/>
  <headerFooter alignWithMargins="0"/>
  <drawing r:id="rId1"/>
</worksheet>
</file>

<file path=xl/worksheets/sheet6.xml><?xml version="1.0" encoding="utf-8"?>
<worksheet xmlns="http://schemas.openxmlformats.org/spreadsheetml/2006/main" xmlns:r="http://schemas.openxmlformats.org/officeDocument/2006/relationships">
  <sheetPr codeName="Sheet6"/>
  <dimension ref="A1:G16"/>
  <sheetViews>
    <sheetView zoomScaleNormal="100" workbookViewId="0">
      <selection activeCell="D11" sqref="D11"/>
    </sheetView>
  </sheetViews>
  <sheetFormatPr defaultColWidth="8.875" defaultRowHeight="13.5"/>
  <cols>
    <col min="1" max="1" width="8.75" customWidth="1"/>
    <col min="2" max="2" width="11.625" customWidth="1"/>
  </cols>
  <sheetData>
    <row r="1" spans="1:7">
      <c r="A1" s="59" t="s">
        <v>33</v>
      </c>
      <c r="B1" s="59" t="s">
        <v>38</v>
      </c>
      <c r="C1" s="60" t="s">
        <v>100</v>
      </c>
      <c r="D1" s="60" t="s">
        <v>101</v>
      </c>
      <c r="F1" s="60" t="s">
        <v>100</v>
      </c>
      <c r="G1" s="60" t="s">
        <v>101</v>
      </c>
    </row>
    <row r="2" spans="1:7">
      <c r="A2" s="1">
        <v>1</v>
      </c>
      <c r="B2" s="36" t="s">
        <v>40</v>
      </c>
      <c r="C2" s="80">
        <v>13</v>
      </c>
      <c r="D2" s="65"/>
      <c r="F2" s="1">
        <v>80</v>
      </c>
      <c r="G2" s="1" t="s">
        <v>55</v>
      </c>
    </row>
    <row r="3" spans="1:7">
      <c r="A3" s="1">
        <v>2</v>
      </c>
      <c r="B3" s="36" t="s">
        <v>39</v>
      </c>
      <c r="C3" s="80">
        <v>80</v>
      </c>
      <c r="D3" s="1"/>
      <c r="F3" s="1">
        <v>70</v>
      </c>
      <c r="G3" s="1" t="s">
        <v>54</v>
      </c>
    </row>
    <row r="4" spans="1:7">
      <c r="A4" s="1">
        <v>3</v>
      </c>
      <c r="B4" s="36" t="s">
        <v>89</v>
      </c>
      <c r="C4" s="80">
        <v>64</v>
      </c>
      <c r="D4" s="1"/>
      <c r="F4" s="1">
        <v>60</v>
      </c>
      <c r="G4" s="1" t="s">
        <v>53</v>
      </c>
    </row>
    <row r="5" spans="1:7">
      <c r="A5" s="1">
        <v>4</v>
      </c>
      <c r="B5" s="36" t="s">
        <v>41</v>
      </c>
      <c r="C5" s="80">
        <v>43</v>
      </c>
      <c r="D5" s="1"/>
      <c r="F5" s="1">
        <v>0</v>
      </c>
      <c r="G5" s="1" t="s">
        <v>52</v>
      </c>
    </row>
    <row r="6" spans="1:7">
      <c r="A6" s="1">
        <v>5</v>
      </c>
      <c r="B6" s="36" t="s">
        <v>88</v>
      </c>
      <c r="C6" s="80">
        <v>70</v>
      </c>
      <c r="D6" s="1"/>
      <c r="F6" s="20"/>
    </row>
    <row r="7" spans="1:7">
      <c r="A7" s="1">
        <v>6</v>
      </c>
      <c r="B7" s="36" t="s">
        <v>87</v>
      </c>
      <c r="C7" s="80">
        <v>60</v>
      </c>
      <c r="D7" s="1"/>
      <c r="F7" s="2"/>
      <c r="G7" s="2"/>
    </row>
    <row r="8" spans="1:7">
      <c r="A8" s="1">
        <v>7</v>
      </c>
      <c r="B8" s="36" t="s">
        <v>86</v>
      </c>
      <c r="C8" s="80">
        <v>55</v>
      </c>
      <c r="D8" s="1"/>
    </row>
    <row r="9" spans="1:7">
      <c r="A9" s="1">
        <v>8</v>
      </c>
      <c r="B9" s="38" t="s">
        <v>85</v>
      </c>
      <c r="C9" s="80">
        <v>48</v>
      </c>
      <c r="D9" s="1"/>
    </row>
    <row r="10" spans="1:7">
      <c r="A10" s="1">
        <v>9</v>
      </c>
      <c r="B10" s="38" t="s">
        <v>83</v>
      </c>
      <c r="C10" s="80">
        <v>90</v>
      </c>
      <c r="D10" s="1"/>
    </row>
    <row r="11" spans="1:7">
      <c r="A11" s="1">
        <v>10</v>
      </c>
      <c r="B11" s="38" t="s">
        <v>84</v>
      </c>
      <c r="C11" s="80">
        <v>77</v>
      </c>
      <c r="D11" s="1"/>
    </row>
    <row r="12" spans="1:7">
      <c r="A12" s="1">
        <v>11</v>
      </c>
      <c r="B12" s="38" t="s">
        <v>82</v>
      </c>
      <c r="C12" s="80">
        <v>43</v>
      </c>
      <c r="D12" s="1"/>
    </row>
    <row r="13" spans="1:7">
      <c r="A13" s="1">
        <v>12</v>
      </c>
      <c r="B13" s="38" t="s">
        <v>81</v>
      </c>
      <c r="C13" s="80">
        <v>56</v>
      </c>
      <c r="D13" s="1"/>
    </row>
    <row r="14" spans="1:7">
      <c r="A14" s="1">
        <v>13</v>
      </c>
      <c r="B14" s="38" t="s">
        <v>80</v>
      </c>
      <c r="C14" s="80">
        <v>73</v>
      </c>
      <c r="D14" s="1"/>
    </row>
    <row r="15" spans="1:7">
      <c r="A15" s="1">
        <v>14</v>
      </c>
      <c r="B15" s="38" t="s">
        <v>94</v>
      </c>
      <c r="C15" s="80">
        <v>54</v>
      </c>
      <c r="D15" s="1"/>
    </row>
    <row r="16" spans="1:7">
      <c r="A16" s="1">
        <v>15</v>
      </c>
      <c r="B16" s="38" t="s">
        <v>95</v>
      </c>
      <c r="C16" s="80">
        <v>66</v>
      </c>
      <c r="D16" s="1"/>
    </row>
  </sheetData>
  <sortState ref="F2:G5">
    <sortCondition descending="1" ref="F1"/>
  </sortState>
  <phoneticPr fontId="4"/>
  <pageMargins left="0.78700000000000003" right="0.78700000000000003" top="0.98399999999999999" bottom="0.98399999999999999" header="0.51200000000000001" footer="0.51200000000000001"/>
  <headerFooter alignWithMargins="0"/>
  <drawing r:id="rId1"/>
</worksheet>
</file>

<file path=xl/worksheets/sheet7.xml><?xml version="1.0" encoding="utf-8"?>
<worksheet xmlns="http://schemas.openxmlformats.org/spreadsheetml/2006/main" xmlns:r="http://schemas.openxmlformats.org/officeDocument/2006/relationships">
  <sheetPr codeName="Sheet7"/>
  <dimension ref="A1:N26"/>
  <sheetViews>
    <sheetView zoomScaleNormal="100" workbookViewId="0">
      <selection activeCell="D4" sqref="D4"/>
    </sheetView>
  </sheetViews>
  <sheetFormatPr defaultRowHeight="13.5"/>
  <cols>
    <col min="1" max="1" width="4.625" style="3" customWidth="1"/>
    <col min="2" max="2" width="11.375" style="3" customWidth="1"/>
    <col min="3" max="3" width="8.125" style="3" customWidth="1"/>
    <col min="4" max="12" width="7" style="3" customWidth="1"/>
    <col min="13" max="13" width="7.625" style="3" customWidth="1"/>
    <col min="14" max="16384" width="9" style="3"/>
  </cols>
  <sheetData>
    <row r="1" spans="1:13">
      <c r="A1" s="66" t="s">
        <v>51</v>
      </c>
      <c r="B1" s="67" t="s">
        <v>34</v>
      </c>
      <c r="C1" s="67" t="s">
        <v>0</v>
      </c>
      <c r="D1" s="67" t="s">
        <v>1</v>
      </c>
      <c r="E1" s="67" t="s">
        <v>2</v>
      </c>
      <c r="F1" s="67" t="s">
        <v>1</v>
      </c>
      <c r="G1" s="67" t="s">
        <v>3</v>
      </c>
      <c r="H1" s="67" t="s">
        <v>1</v>
      </c>
      <c r="I1" s="67" t="s">
        <v>4</v>
      </c>
      <c r="J1" s="67" t="s">
        <v>1</v>
      </c>
      <c r="K1" s="67" t="s">
        <v>5</v>
      </c>
      <c r="L1" s="67" t="s">
        <v>1</v>
      </c>
      <c r="M1" s="67" t="s">
        <v>6</v>
      </c>
    </row>
    <row r="2" spans="1:13">
      <c r="A2" s="4">
        <v>1</v>
      </c>
      <c r="B2" s="5" t="s">
        <v>7</v>
      </c>
      <c r="C2" s="78">
        <v>32</v>
      </c>
      <c r="D2" s="44"/>
      <c r="E2" s="78">
        <v>12</v>
      </c>
      <c r="F2" s="44"/>
      <c r="G2" s="78">
        <v>69</v>
      </c>
      <c r="H2" s="44"/>
      <c r="I2" s="78">
        <v>18</v>
      </c>
      <c r="J2" s="44"/>
      <c r="K2" s="78">
        <v>48</v>
      </c>
      <c r="L2" s="44"/>
      <c r="M2" s="44"/>
    </row>
    <row r="3" spans="1:13">
      <c r="A3" s="4">
        <v>2</v>
      </c>
      <c r="B3" s="5" t="s">
        <v>8</v>
      </c>
      <c r="C3" s="78">
        <v>66</v>
      </c>
      <c r="D3" s="41"/>
      <c r="E3" s="78">
        <v>35</v>
      </c>
      <c r="F3" s="41"/>
      <c r="G3" s="78">
        <v>52</v>
      </c>
      <c r="H3" s="41"/>
      <c r="I3" s="78">
        <v>99</v>
      </c>
      <c r="J3" s="41"/>
      <c r="K3" s="78">
        <v>27</v>
      </c>
      <c r="L3" s="41"/>
      <c r="M3" s="6"/>
    </row>
    <row r="4" spans="1:13">
      <c r="A4" s="4">
        <v>3</v>
      </c>
      <c r="B4" s="5" t="s">
        <v>9</v>
      </c>
      <c r="C4" s="78">
        <v>100</v>
      </c>
      <c r="D4" s="41"/>
      <c r="E4" s="78">
        <v>98</v>
      </c>
      <c r="F4" s="41"/>
      <c r="G4" s="78">
        <v>66</v>
      </c>
      <c r="H4" s="41"/>
      <c r="I4" s="78">
        <v>55</v>
      </c>
      <c r="J4" s="41"/>
      <c r="K4" s="78">
        <v>50</v>
      </c>
      <c r="L4" s="41"/>
      <c r="M4" s="6"/>
    </row>
    <row r="5" spans="1:13">
      <c r="A5" s="4">
        <v>4</v>
      </c>
      <c r="B5" s="5" t="s">
        <v>10</v>
      </c>
      <c r="C5" s="78">
        <v>20</v>
      </c>
      <c r="D5" s="41"/>
      <c r="E5" s="78">
        <v>76</v>
      </c>
      <c r="F5" s="41"/>
      <c r="G5" s="78">
        <v>36</v>
      </c>
      <c r="H5" s="41"/>
      <c r="I5" s="78">
        <v>24</v>
      </c>
      <c r="J5" s="41"/>
      <c r="K5" s="78">
        <v>69</v>
      </c>
      <c r="L5" s="41"/>
      <c r="M5" s="6"/>
    </row>
    <row r="6" spans="1:13">
      <c r="A6" s="4">
        <v>5</v>
      </c>
      <c r="B6" s="5" t="s">
        <v>11</v>
      </c>
      <c r="C6" s="78">
        <v>90</v>
      </c>
      <c r="D6" s="41"/>
      <c r="E6" s="78">
        <v>39</v>
      </c>
      <c r="F6" s="41"/>
      <c r="G6" s="78">
        <v>91</v>
      </c>
      <c r="H6" s="41"/>
      <c r="I6" s="78">
        <v>55</v>
      </c>
      <c r="J6" s="41"/>
      <c r="K6" s="78">
        <v>80</v>
      </c>
      <c r="L6" s="41"/>
      <c r="M6" s="6"/>
    </row>
    <row r="7" spans="1:13">
      <c r="A7" s="4">
        <v>6</v>
      </c>
      <c r="B7" s="5" t="s">
        <v>12</v>
      </c>
      <c r="C7" s="78">
        <v>95</v>
      </c>
      <c r="D7" s="41"/>
      <c r="E7" s="78">
        <v>91</v>
      </c>
      <c r="F7" s="41"/>
      <c r="G7" s="78">
        <v>23</v>
      </c>
      <c r="H7" s="41"/>
      <c r="I7" s="78">
        <v>25</v>
      </c>
      <c r="J7" s="41"/>
      <c r="K7" s="78">
        <v>54</v>
      </c>
      <c r="L7" s="41"/>
      <c r="M7" s="6"/>
    </row>
    <row r="8" spans="1:13">
      <c r="A8" s="4">
        <v>7</v>
      </c>
      <c r="B8" s="5" t="s">
        <v>13</v>
      </c>
      <c r="C8" s="78">
        <v>84</v>
      </c>
      <c r="D8" s="41"/>
      <c r="E8" s="78">
        <v>31</v>
      </c>
      <c r="F8" s="41"/>
      <c r="G8" s="78">
        <v>36</v>
      </c>
      <c r="H8" s="41"/>
      <c r="I8" s="78">
        <v>52</v>
      </c>
      <c r="J8" s="41"/>
      <c r="K8" s="78">
        <v>48</v>
      </c>
      <c r="L8" s="41"/>
      <c r="M8" s="6"/>
    </row>
    <row r="9" spans="1:13">
      <c r="A9" s="4">
        <v>8</v>
      </c>
      <c r="B9" s="5" t="s">
        <v>14</v>
      </c>
      <c r="C9" s="78">
        <v>75</v>
      </c>
      <c r="D9" s="41"/>
      <c r="E9" s="78">
        <v>43</v>
      </c>
      <c r="F9" s="41"/>
      <c r="G9" s="78">
        <v>87</v>
      </c>
      <c r="H9" s="41"/>
      <c r="I9" s="78">
        <v>9</v>
      </c>
      <c r="J9" s="41"/>
      <c r="K9" s="78">
        <v>92</v>
      </c>
      <c r="L9" s="41"/>
      <c r="M9" s="6"/>
    </row>
    <row r="10" spans="1:13">
      <c r="A10" s="4">
        <v>9</v>
      </c>
      <c r="B10" s="5" t="s">
        <v>15</v>
      </c>
      <c r="C10" s="78">
        <v>82</v>
      </c>
      <c r="D10" s="41"/>
      <c r="E10" s="78">
        <v>73</v>
      </c>
      <c r="F10" s="41"/>
      <c r="G10" s="78">
        <v>47</v>
      </c>
      <c r="H10" s="41"/>
      <c r="I10" s="78">
        <v>12</v>
      </c>
      <c r="J10" s="41"/>
      <c r="K10" s="78">
        <v>32</v>
      </c>
      <c r="L10" s="41"/>
      <c r="M10" s="6"/>
    </row>
    <row r="11" spans="1:13">
      <c r="A11" s="4">
        <v>10</v>
      </c>
      <c r="B11" s="5" t="s">
        <v>16</v>
      </c>
      <c r="C11" s="78">
        <v>12</v>
      </c>
      <c r="D11" s="41"/>
      <c r="E11" s="78">
        <v>23</v>
      </c>
      <c r="F11" s="41"/>
      <c r="G11" s="78">
        <v>63</v>
      </c>
      <c r="H11" s="41"/>
      <c r="I11" s="78">
        <v>13</v>
      </c>
      <c r="J11" s="41"/>
      <c r="K11" s="78">
        <v>34</v>
      </c>
      <c r="L11" s="41"/>
      <c r="M11" s="6"/>
    </row>
    <row r="12" spans="1:13">
      <c r="A12" s="4">
        <v>11</v>
      </c>
      <c r="B12" s="5" t="s">
        <v>17</v>
      </c>
      <c r="C12" s="78">
        <v>44</v>
      </c>
      <c r="D12" s="41"/>
      <c r="E12" s="78">
        <v>50</v>
      </c>
      <c r="F12" s="41"/>
      <c r="G12" s="78">
        <v>77</v>
      </c>
      <c r="H12" s="41"/>
      <c r="I12" s="78">
        <v>65</v>
      </c>
      <c r="J12" s="41"/>
      <c r="K12" s="78">
        <v>77</v>
      </c>
      <c r="L12" s="41"/>
      <c r="M12" s="6"/>
    </row>
    <row r="13" spans="1:13">
      <c r="A13" s="4">
        <v>12</v>
      </c>
      <c r="B13" s="5" t="s">
        <v>18</v>
      </c>
      <c r="C13" s="78">
        <v>34</v>
      </c>
      <c r="D13" s="41"/>
      <c r="E13" s="78">
        <v>42</v>
      </c>
      <c r="F13" s="41"/>
      <c r="G13" s="78">
        <v>31</v>
      </c>
      <c r="H13" s="41"/>
      <c r="I13" s="78">
        <v>62</v>
      </c>
      <c r="J13" s="41"/>
      <c r="K13" s="78">
        <v>36</v>
      </c>
      <c r="L13" s="41"/>
      <c r="M13" s="6"/>
    </row>
    <row r="14" spans="1:13">
      <c r="A14" s="4">
        <v>13</v>
      </c>
      <c r="B14" s="5" t="s">
        <v>19</v>
      </c>
      <c r="C14" s="78">
        <v>23</v>
      </c>
      <c r="D14" s="41"/>
      <c r="E14" s="78">
        <v>28</v>
      </c>
      <c r="F14" s="41"/>
      <c r="G14" s="78">
        <v>90</v>
      </c>
      <c r="H14" s="41"/>
      <c r="I14" s="78">
        <v>65</v>
      </c>
      <c r="J14" s="41"/>
      <c r="K14" s="78">
        <v>25</v>
      </c>
      <c r="L14" s="41"/>
      <c r="M14" s="6"/>
    </row>
    <row r="15" spans="1:13">
      <c r="A15" s="4">
        <v>14</v>
      </c>
      <c r="B15" s="5" t="s">
        <v>20</v>
      </c>
      <c r="C15" s="78">
        <v>34</v>
      </c>
      <c r="D15" s="41"/>
      <c r="E15" s="78">
        <v>18</v>
      </c>
      <c r="F15" s="41"/>
      <c r="G15" s="78">
        <v>13</v>
      </c>
      <c r="H15" s="41"/>
      <c r="I15" s="78">
        <v>46</v>
      </c>
      <c r="J15" s="41"/>
      <c r="K15" s="78">
        <v>19</v>
      </c>
      <c r="L15" s="41"/>
      <c r="M15" s="6"/>
    </row>
    <row r="16" spans="1:13">
      <c r="A16" s="4">
        <v>15</v>
      </c>
      <c r="B16" s="5" t="s">
        <v>21</v>
      </c>
      <c r="C16" s="78">
        <v>68</v>
      </c>
      <c r="D16" s="41"/>
      <c r="E16" s="78">
        <v>75</v>
      </c>
      <c r="F16" s="41"/>
      <c r="G16" s="78">
        <v>87</v>
      </c>
      <c r="H16" s="41"/>
      <c r="I16" s="78">
        <v>52</v>
      </c>
      <c r="J16" s="41"/>
      <c r="K16" s="78">
        <v>74</v>
      </c>
      <c r="L16" s="41"/>
      <c r="M16" s="6"/>
    </row>
    <row r="17" spans="1:14">
      <c r="A17" s="4">
        <v>16</v>
      </c>
      <c r="B17" s="5" t="s">
        <v>22</v>
      </c>
      <c r="C17" s="78">
        <v>18</v>
      </c>
      <c r="D17" s="41"/>
      <c r="E17" s="78">
        <v>28</v>
      </c>
      <c r="F17" s="41"/>
      <c r="G17" s="78">
        <v>47</v>
      </c>
      <c r="H17" s="41"/>
      <c r="I17" s="78">
        <v>82</v>
      </c>
      <c r="J17" s="41"/>
      <c r="K17" s="78">
        <v>57</v>
      </c>
      <c r="L17" s="41"/>
      <c r="M17" s="6"/>
    </row>
    <row r="18" spans="1:14">
      <c r="A18" s="4">
        <v>17</v>
      </c>
      <c r="B18" s="5" t="s">
        <v>23</v>
      </c>
      <c r="C18" s="78">
        <v>35</v>
      </c>
      <c r="D18" s="41"/>
      <c r="E18" s="78">
        <v>10</v>
      </c>
      <c r="F18" s="41"/>
      <c r="G18" s="78">
        <v>32</v>
      </c>
      <c r="H18" s="41"/>
      <c r="I18" s="78">
        <v>61</v>
      </c>
      <c r="J18" s="41"/>
      <c r="K18" s="78">
        <v>26</v>
      </c>
      <c r="L18" s="41"/>
      <c r="M18" s="6"/>
    </row>
    <row r="19" spans="1:14">
      <c r="A19" s="4">
        <v>18</v>
      </c>
      <c r="B19" s="5" t="s">
        <v>24</v>
      </c>
      <c r="C19" s="78">
        <v>30</v>
      </c>
      <c r="D19" s="41"/>
      <c r="E19" s="78">
        <v>43</v>
      </c>
      <c r="F19" s="41"/>
      <c r="G19" s="78">
        <v>18</v>
      </c>
      <c r="H19" s="41"/>
      <c r="I19" s="78">
        <v>85</v>
      </c>
      <c r="J19" s="41"/>
      <c r="K19" s="78">
        <v>82</v>
      </c>
      <c r="L19" s="41"/>
      <c r="M19" s="6"/>
    </row>
    <row r="20" spans="1:14">
      <c r="A20" s="4">
        <v>19</v>
      </c>
      <c r="B20" s="5" t="s">
        <v>25</v>
      </c>
      <c r="C20" s="78">
        <v>98</v>
      </c>
      <c r="D20" s="41"/>
      <c r="E20" s="78">
        <v>27</v>
      </c>
      <c r="F20" s="41"/>
      <c r="G20" s="78">
        <v>86</v>
      </c>
      <c r="H20" s="41"/>
      <c r="I20" s="78">
        <v>46</v>
      </c>
      <c r="J20" s="41"/>
      <c r="K20" s="78">
        <v>62</v>
      </c>
      <c r="L20" s="41"/>
      <c r="M20" s="6"/>
    </row>
    <row r="21" spans="1:14" ht="14.25" thickBot="1">
      <c r="A21" s="7">
        <v>20</v>
      </c>
      <c r="B21" s="8" t="s">
        <v>26</v>
      </c>
      <c r="C21" s="79">
        <v>73</v>
      </c>
      <c r="D21" s="42"/>
      <c r="E21" s="79">
        <v>80</v>
      </c>
      <c r="F21" s="42"/>
      <c r="G21" s="79">
        <v>35</v>
      </c>
      <c r="H21" s="42"/>
      <c r="I21" s="79">
        <v>65</v>
      </c>
      <c r="J21" s="42"/>
      <c r="K21" s="79">
        <v>21</v>
      </c>
      <c r="L21" s="42"/>
      <c r="M21" s="9"/>
    </row>
    <row r="22" spans="1:14" ht="15" thickTop="1" thickBot="1">
      <c r="A22" s="10"/>
      <c r="B22" s="11" t="s">
        <v>27</v>
      </c>
      <c r="C22" s="45"/>
      <c r="D22" s="43"/>
      <c r="E22" s="45"/>
      <c r="F22" s="43"/>
      <c r="G22" s="45"/>
      <c r="H22" s="43"/>
      <c r="I22" s="45"/>
      <c r="J22" s="43"/>
      <c r="K22" s="45"/>
      <c r="L22" s="43"/>
      <c r="M22" s="45"/>
    </row>
    <row r="23" spans="1:14">
      <c r="A23" s="12"/>
      <c r="B23" s="12"/>
      <c r="C23" s="13"/>
      <c r="D23" s="13"/>
      <c r="E23" s="13"/>
      <c r="F23" s="13"/>
      <c r="G23" s="13"/>
      <c r="H23" s="13"/>
      <c r="I23" s="13"/>
      <c r="J23" s="13"/>
      <c r="K23" s="13"/>
      <c r="L23" s="13"/>
      <c r="M23" s="13"/>
    </row>
    <row r="24" spans="1:14">
      <c r="A24" s="14"/>
      <c r="B24" s="58"/>
      <c r="C24" s="58"/>
      <c r="D24" s="58"/>
      <c r="E24" s="58"/>
      <c r="I24" s="14"/>
      <c r="J24" s="14"/>
      <c r="K24" s="14"/>
      <c r="L24" s="14"/>
      <c r="M24" s="14"/>
      <c r="N24" s="14"/>
    </row>
    <row r="25" spans="1:14">
      <c r="J25" s="15"/>
    </row>
    <row r="26" spans="1:14">
      <c r="J26" s="15"/>
    </row>
  </sheetData>
  <phoneticPr fontId="4"/>
  <pageMargins left="0.78700000000000003" right="0.78700000000000003" top="0.98399999999999999" bottom="0.98399999999999999" header="0.51200000000000001" footer="0.51200000000000001"/>
  <pageSetup paperSize="9"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sheetPr codeName="Sheet8"/>
  <dimension ref="A1:J11"/>
  <sheetViews>
    <sheetView zoomScaleNormal="100" workbookViewId="0">
      <selection activeCell="B28" sqref="B28"/>
    </sheetView>
  </sheetViews>
  <sheetFormatPr defaultRowHeight="13.5"/>
  <cols>
    <col min="1" max="1" width="9.375" style="16" customWidth="1"/>
    <col min="2" max="2" width="21.25" style="16" customWidth="1"/>
    <col min="3" max="3" width="13" style="16" customWidth="1"/>
    <col min="4" max="4" width="4.5" style="16" customWidth="1"/>
    <col min="5" max="5" width="9.625" style="16" customWidth="1"/>
    <col min="6" max="6" width="13" style="16" bestFit="1" customWidth="1"/>
    <col min="7" max="7" width="5.625" style="16" customWidth="1"/>
    <col min="8" max="8" width="9.375" style="16" customWidth="1"/>
    <col min="9" max="9" width="13" style="16" bestFit="1" customWidth="1"/>
    <col min="10" max="16384" width="9" style="16"/>
  </cols>
  <sheetData>
    <row r="1" spans="1:10" ht="14.25" thickBot="1">
      <c r="A1" s="46" t="s">
        <v>28</v>
      </c>
      <c r="B1" s="47" t="s">
        <v>32</v>
      </c>
      <c r="C1" s="48" t="s">
        <v>29</v>
      </c>
      <c r="E1" s="49" t="s">
        <v>28</v>
      </c>
      <c r="F1" s="50" t="s">
        <v>32</v>
      </c>
      <c r="G1" s="51" t="s">
        <v>29</v>
      </c>
      <c r="H1" s="52" t="s">
        <v>28</v>
      </c>
      <c r="I1" s="50" t="s">
        <v>32</v>
      </c>
      <c r="J1" s="53" t="s">
        <v>29</v>
      </c>
    </row>
    <row r="2" spans="1:10" ht="15" thickTop="1" thickBot="1">
      <c r="A2" s="77">
        <v>11</v>
      </c>
      <c r="B2" s="72"/>
      <c r="C2" s="73"/>
      <c r="E2" s="54">
        <v>1</v>
      </c>
      <c r="F2" s="18" t="s">
        <v>7</v>
      </c>
      <c r="G2" s="19" t="s">
        <v>30</v>
      </c>
      <c r="H2" s="56">
        <v>11</v>
      </c>
      <c r="I2" s="18" t="s">
        <v>17</v>
      </c>
      <c r="J2" s="21" t="s">
        <v>31</v>
      </c>
    </row>
    <row r="3" spans="1:10">
      <c r="E3" s="55">
        <v>2</v>
      </c>
      <c r="F3" s="5" t="s">
        <v>8</v>
      </c>
      <c r="G3" s="17" t="s">
        <v>31</v>
      </c>
      <c r="H3" s="57">
        <v>12</v>
      </c>
      <c r="I3" s="5" t="s">
        <v>18</v>
      </c>
      <c r="J3" s="22" t="s">
        <v>30</v>
      </c>
    </row>
    <row r="4" spans="1:10">
      <c r="E4" s="55">
        <v>3</v>
      </c>
      <c r="F4" s="5" t="s">
        <v>9</v>
      </c>
      <c r="G4" s="17" t="s">
        <v>30</v>
      </c>
      <c r="H4" s="57">
        <v>13</v>
      </c>
      <c r="I4" s="5" t="s">
        <v>19</v>
      </c>
      <c r="J4" s="22" t="s">
        <v>31</v>
      </c>
    </row>
    <row r="5" spans="1:10">
      <c r="E5" s="55">
        <v>4</v>
      </c>
      <c r="F5" s="5" t="s">
        <v>10</v>
      </c>
      <c r="G5" s="17" t="s">
        <v>31</v>
      </c>
      <c r="H5" s="57">
        <v>14</v>
      </c>
      <c r="I5" s="5" t="s">
        <v>20</v>
      </c>
      <c r="J5" s="22" t="s">
        <v>30</v>
      </c>
    </row>
    <row r="6" spans="1:10">
      <c r="E6" s="55">
        <v>5</v>
      </c>
      <c r="F6" s="5" t="s">
        <v>11</v>
      </c>
      <c r="G6" s="17" t="s">
        <v>30</v>
      </c>
      <c r="H6" s="57">
        <v>15</v>
      </c>
      <c r="I6" s="5" t="s">
        <v>21</v>
      </c>
      <c r="J6" s="22" t="s">
        <v>30</v>
      </c>
    </row>
    <row r="7" spans="1:10">
      <c r="E7" s="55">
        <v>6</v>
      </c>
      <c r="F7" s="5" t="s">
        <v>12</v>
      </c>
      <c r="G7" s="17" t="s">
        <v>31</v>
      </c>
      <c r="H7" s="57">
        <v>16</v>
      </c>
      <c r="I7" s="5" t="s">
        <v>22</v>
      </c>
      <c r="J7" s="22" t="s">
        <v>31</v>
      </c>
    </row>
    <row r="8" spans="1:10">
      <c r="E8" s="55">
        <v>7</v>
      </c>
      <c r="F8" s="5" t="s">
        <v>13</v>
      </c>
      <c r="G8" s="17" t="s">
        <v>30</v>
      </c>
      <c r="H8" s="57">
        <v>17</v>
      </c>
      <c r="I8" s="5" t="s">
        <v>23</v>
      </c>
      <c r="J8" s="22" t="s">
        <v>31</v>
      </c>
    </row>
    <row r="9" spans="1:10">
      <c r="E9" s="55">
        <v>8</v>
      </c>
      <c r="F9" s="5" t="s">
        <v>14</v>
      </c>
      <c r="G9" s="17" t="s">
        <v>30</v>
      </c>
      <c r="H9" s="57">
        <v>18</v>
      </c>
      <c r="I9" s="5" t="s">
        <v>24</v>
      </c>
      <c r="J9" s="22" t="s">
        <v>30</v>
      </c>
    </row>
    <row r="10" spans="1:10">
      <c r="E10" s="55">
        <v>9</v>
      </c>
      <c r="F10" s="5" t="s">
        <v>15</v>
      </c>
      <c r="G10" s="17" t="s">
        <v>31</v>
      </c>
      <c r="H10" s="57">
        <v>19</v>
      </c>
      <c r="I10" s="5" t="s">
        <v>25</v>
      </c>
      <c r="J10" s="22" t="s">
        <v>31</v>
      </c>
    </row>
    <row r="11" spans="1:10">
      <c r="E11" s="55">
        <v>10</v>
      </c>
      <c r="F11" s="5" t="s">
        <v>16</v>
      </c>
      <c r="G11" s="17" t="s">
        <v>30</v>
      </c>
      <c r="H11" s="57">
        <v>20</v>
      </c>
      <c r="I11" s="5" t="s">
        <v>26</v>
      </c>
      <c r="J11" s="22" t="s">
        <v>31</v>
      </c>
    </row>
  </sheetData>
  <phoneticPr fontId="6"/>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コメントシート</vt:lpstr>
      <vt:lpstr>vlookup</vt:lpstr>
      <vt:lpstr>hlookup</vt:lpstr>
      <vt:lpstr>課題家の広さ</vt:lpstr>
      <vt:lpstr>一致</vt:lpstr>
      <vt:lpstr>以上</vt:lpstr>
      <vt:lpstr>課題成績評価</vt:lpstr>
      <vt:lpstr>課題名前性別</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HATANO Shinsuke</dc:creator>
  <cp:lastModifiedBy>althusser</cp:lastModifiedBy>
  <dcterms:created xsi:type="dcterms:W3CDTF">2004-04-21T05:35:54Z</dcterms:created>
  <dcterms:modified xsi:type="dcterms:W3CDTF">2015-07-17T07:39:53Z</dcterms:modified>
</cp:coreProperties>
</file>